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24"/>
  <workbookPr/>
  <mc:AlternateContent xmlns:mc="http://schemas.openxmlformats.org/markup-compatibility/2006">
    <mc:Choice Requires="x15">
      <x15ac:absPath xmlns:x15ac="http://schemas.microsoft.com/office/spreadsheetml/2010/11/ac" url="https://easthantsdc.sharepoint.com/sites/PlanningDMShared/Shared Documents/Open Space Strategy 2025/Report/Final Report/"/>
    </mc:Choice>
  </mc:AlternateContent>
  <xr:revisionPtr revIDLastSave="0" documentId="8_{CB0B55B7-9DFD-4B3E-BA1D-525687E34DEC}" xr6:coauthVersionLast="47" xr6:coauthVersionMax="47" xr10:uidLastSave="{00000000-0000-0000-0000-000000000000}"/>
  <bookViews>
    <workbookView xWindow="-120" yWindow="-120" windowWidth="29040" windowHeight="15720" xr2:uid="{65D0738A-5DC7-4B24-9A4F-45F255AE1B87}"/>
  </bookViews>
  <sheets>
    <sheet name="Calculator" sheetId="1" r:id="rId1"/>
    <sheet name="Off Site calculator" sheetId="4" r:id="rId2"/>
    <sheet name="Configuration" sheetId="2" r:id="rId3"/>
    <sheet name="HIDDEN_LocalPriorities" sheetId="3" state="hidden" r:id="rId4"/>
  </sheets>
  <definedNames>
    <definedName name="_xlnm._FilterDatabase" localSheetId="2" hidden="1">Configuration!$A$35:$A$419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4" l="1"/>
  <c r="A1" i="3" a="1"/>
  <c r="B49" i="1" a="1"/>
  <c r="B49" i="1" s="1"/>
  <c r="B50" i="1" a="1"/>
  <c r="B50" i="1" s="1"/>
  <c r="B51" i="1" a="1"/>
  <c r="B51" i="1" s="1"/>
  <c r="B52" i="1" a="1"/>
  <c r="B52" i="1" s="1"/>
  <c r="B53" i="1" a="1"/>
  <c r="B53" i="1" s="1"/>
  <c r="B54" i="1" a="1"/>
  <c r="B54" i="1" s="1"/>
  <c r="C13" i="4"/>
  <c r="D12" i="4"/>
  <c r="D11" i="4"/>
  <c r="D9" i="4"/>
  <c r="D8" i="4"/>
  <c r="A25" i="1"/>
  <c r="A24" i="1"/>
  <c r="A23" i="1"/>
  <c r="A22" i="1"/>
  <c r="A21" i="1"/>
  <c r="A28" i="1"/>
  <c r="A59" i="1"/>
  <c r="D50" i="1"/>
  <c r="D51" i="1"/>
  <c r="D52" i="1"/>
  <c r="D53" i="1"/>
  <c r="D54" i="1"/>
  <c r="D49" i="1"/>
  <c r="E124" i="1" l="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D114" i="1"/>
  <c r="D238" i="1"/>
  <c r="D243" i="1"/>
  <c r="D245" i="1"/>
  <c r="D249" i="1"/>
  <c r="D254" i="1"/>
  <c r="D258" i="1"/>
  <c r="D263" i="1"/>
  <c r="D269" i="1"/>
  <c r="D271" i="1"/>
  <c r="D274" i="1"/>
  <c r="D278" i="1"/>
  <c r="D281" i="1"/>
  <c r="D284" i="1"/>
  <c r="B88" i="1"/>
  <c r="B91" i="1"/>
  <c r="B96" i="1"/>
  <c r="B100" i="1"/>
  <c r="B101" i="1"/>
  <c r="B108" i="1"/>
  <c r="B112" i="1"/>
  <c r="B116" i="1"/>
  <c r="B121" i="1"/>
  <c r="B125" i="1"/>
  <c r="B131" i="1"/>
  <c r="B138" i="1"/>
  <c r="B142" i="1"/>
  <c r="B145"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D101" i="1"/>
  <c r="D103" i="1"/>
  <c r="D105" i="1"/>
  <c r="D107" i="1"/>
  <c r="D10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D87" i="1"/>
  <c r="D88" i="1"/>
  <c r="D89" i="1"/>
  <c r="D90" i="1"/>
  <c r="D91" i="1"/>
  <c r="D92" i="1"/>
  <c r="D93" i="1"/>
  <c r="D94" i="1"/>
  <c r="D95" i="1"/>
  <c r="D96" i="1"/>
  <c r="D97" i="1"/>
  <c r="D98" i="1"/>
  <c r="D99" i="1"/>
  <c r="D100" i="1"/>
  <c r="D102" i="1"/>
  <c r="D104" i="1"/>
  <c r="D106" i="1"/>
  <c r="D108" i="1"/>
  <c r="D110" i="1"/>
  <c r="D111" i="1"/>
  <c r="D112" i="1"/>
  <c r="D113" i="1"/>
  <c r="D115" i="1"/>
  <c r="D239" i="1"/>
  <c r="D242" i="1"/>
  <c r="D246" i="1"/>
  <c r="D250" i="1"/>
  <c r="D253" i="1"/>
  <c r="D257" i="1"/>
  <c r="D259" i="1"/>
  <c r="D261" i="1"/>
  <c r="D266" i="1"/>
  <c r="D268" i="1"/>
  <c r="D272" i="1"/>
  <c r="D276" i="1"/>
  <c r="D279" i="1"/>
  <c r="D282" i="1"/>
  <c r="D285" i="1"/>
  <c r="B87" i="1"/>
  <c r="B92" i="1"/>
  <c r="B95" i="1"/>
  <c r="B99" i="1"/>
  <c r="B102" i="1"/>
  <c r="B107" i="1"/>
  <c r="B111" i="1"/>
  <c r="B114" i="1"/>
  <c r="B119" i="1"/>
  <c r="B123" i="1"/>
  <c r="B127" i="1"/>
  <c r="B129" i="1"/>
  <c r="B130" i="1"/>
  <c r="B135" i="1"/>
  <c r="B139" i="1"/>
  <c r="B141" i="1"/>
  <c r="B144" i="1"/>
  <c r="A93" i="1"/>
  <c r="A96" i="1"/>
  <c r="A98"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235" i="1"/>
  <c r="D237" i="1"/>
  <c r="D241" i="1"/>
  <c r="D248" i="1"/>
  <c r="D252" i="1"/>
  <c r="D256" i="1"/>
  <c r="D262" i="1"/>
  <c r="D265" i="1"/>
  <c r="D270" i="1"/>
  <c r="D275" i="1"/>
  <c r="D280" i="1"/>
  <c r="D286" i="1"/>
  <c r="B89" i="1"/>
  <c r="B94" i="1"/>
  <c r="B97" i="1"/>
  <c r="B104" i="1"/>
  <c r="B106" i="1"/>
  <c r="B110" i="1"/>
  <c r="B115" i="1"/>
  <c r="B120" i="1"/>
  <c r="B124" i="1"/>
  <c r="B128" i="1"/>
  <c r="B132" i="1"/>
  <c r="B134" i="1"/>
  <c r="B137" i="1"/>
  <c r="B140" i="1"/>
  <c r="B14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6" i="1"/>
  <c r="D240" i="1"/>
  <c r="D244" i="1"/>
  <c r="D247" i="1"/>
  <c r="D251" i="1"/>
  <c r="D255" i="1"/>
  <c r="D260" i="1"/>
  <c r="D264" i="1"/>
  <c r="D267" i="1"/>
  <c r="D273" i="1"/>
  <c r="D277" i="1"/>
  <c r="D283" i="1"/>
  <c r="A87" i="1"/>
  <c r="B90" i="1"/>
  <c r="B93" i="1"/>
  <c r="B98" i="1"/>
  <c r="B103" i="1"/>
  <c r="B105" i="1"/>
  <c r="B109" i="1"/>
  <c r="B113" i="1"/>
  <c r="B118" i="1"/>
  <c r="B122" i="1"/>
  <c r="B126" i="1"/>
  <c r="B133" i="1"/>
  <c r="B136"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A106" i="1"/>
  <c r="A110" i="1"/>
  <c r="A113" i="1"/>
  <c r="A118" i="1"/>
  <c r="A212" i="1"/>
  <c r="A217" i="1"/>
  <c r="A222" i="1"/>
  <c r="A226" i="1"/>
  <c r="A230" i="1"/>
  <c r="E122" i="1"/>
  <c r="E128" i="1"/>
  <c r="E135"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A88" i="1"/>
  <c r="A89" i="1"/>
  <c r="A90" i="1"/>
  <c r="A91" i="1"/>
  <c r="A92" i="1"/>
  <c r="A94" i="1"/>
  <c r="A95" i="1"/>
  <c r="A97" i="1"/>
  <c r="A99" i="1"/>
  <c r="A100" i="1"/>
  <c r="A101" i="1"/>
  <c r="A102" i="1"/>
  <c r="A105" i="1"/>
  <c r="A107" i="1"/>
  <c r="A108" i="1"/>
  <c r="A111" i="1"/>
  <c r="A116" i="1"/>
  <c r="A207" i="1"/>
  <c r="A210" i="1"/>
  <c r="A215" i="1"/>
  <c r="A220" i="1"/>
  <c r="A223" i="1"/>
  <c r="A229" i="1"/>
  <c r="A231" i="1"/>
  <c r="A234" i="1"/>
  <c r="E123" i="1"/>
  <c r="E131" i="1"/>
  <c r="E136" i="1"/>
  <c r="E141"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A103" i="1"/>
  <c r="A213" i="1"/>
  <c r="A233" i="1"/>
  <c r="E137" i="1"/>
  <c r="A104" i="1"/>
  <c r="A109" i="1"/>
  <c r="A112" i="1"/>
  <c r="A115" i="1"/>
  <c r="A117" i="1"/>
  <c r="A119" i="1"/>
  <c r="A206" i="1"/>
  <c r="A209" i="1"/>
  <c r="A214" i="1"/>
  <c r="A219" i="1"/>
  <c r="A224" i="1"/>
  <c r="A228" i="1"/>
  <c r="E121" i="1"/>
  <c r="E126" i="1"/>
  <c r="E129" i="1"/>
  <c r="E132" i="1"/>
  <c r="E138" i="1"/>
  <c r="E143" i="1"/>
  <c r="A114" i="1"/>
  <c r="A208" i="1"/>
  <c r="A211" i="1"/>
  <c r="A218" i="1"/>
  <c r="A221" i="1"/>
  <c r="A225" i="1"/>
  <c r="A232" i="1"/>
  <c r="E127" i="1"/>
  <c r="E134" i="1"/>
  <c r="E139" i="1"/>
  <c r="E142"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16" i="1"/>
  <c r="A227" i="1"/>
  <c r="A235" i="1"/>
  <c r="E125" i="1"/>
  <c r="E130" i="1"/>
  <c r="E133" i="1"/>
  <c r="E140"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B62" i="1"/>
  <c r="D64" i="1"/>
  <c r="E63" i="1"/>
  <c r="E64" i="1"/>
  <c r="E65" i="1"/>
  <c r="E66" i="1"/>
  <c r="E67" i="1"/>
  <c r="E68" i="1"/>
  <c r="E69" i="1"/>
  <c r="E70" i="1"/>
  <c r="E71" i="1"/>
  <c r="E72" i="1"/>
  <c r="E74" i="1"/>
  <c r="E75" i="1"/>
  <c r="E76" i="1"/>
  <c r="E77" i="1"/>
  <c r="E78" i="1"/>
  <c r="E80" i="1"/>
  <c r="E83" i="1"/>
  <c r="E85" i="1"/>
  <c r="D66" i="1"/>
  <c r="D68" i="1"/>
  <c r="D70" i="1"/>
  <c r="D72" i="1"/>
  <c r="D75" i="1"/>
  <c r="D77" i="1"/>
  <c r="D79" i="1"/>
  <c r="D81" i="1"/>
  <c r="D82" i="1"/>
  <c r="D84" i="1"/>
  <c r="E62" i="1"/>
  <c r="D62" i="1"/>
  <c r="B70" i="1"/>
  <c r="E73" i="1"/>
  <c r="E79" i="1"/>
  <c r="E81" i="1"/>
  <c r="E82" i="1"/>
  <c r="E84" i="1"/>
  <c r="E86" i="1"/>
  <c r="D63" i="1"/>
  <c r="D65" i="1"/>
  <c r="D67" i="1"/>
  <c r="D69" i="1"/>
  <c r="D71" i="1"/>
  <c r="D73" i="1"/>
  <c r="D74" i="1"/>
  <c r="D76" i="1"/>
  <c r="D78" i="1"/>
  <c r="D80" i="1"/>
  <c r="D83" i="1"/>
  <c r="D85" i="1"/>
  <c r="D86" i="1"/>
  <c r="A1" i="3"/>
  <c r="B74" i="1"/>
  <c r="B80" i="1"/>
  <c r="B83" i="1"/>
  <c r="B86" i="1"/>
  <c r="B63" i="1"/>
  <c r="B65" i="1"/>
  <c r="B67" i="1"/>
  <c r="B69" i="1"/>
  <c r="B71" i="1"/>
  <c r="B73" i="1"/>
  <c r="B76" i="1"/>
  <c r="B78" i="1"/>
  <c r="B81" i="1"/>
  <c r="B85" i="1"/>
  <c r="B64" i="1"/>
  <c r="B66" i="1"/>
  <c r="B68" i="1"/>
  <c r="B72" i="1"/>
  <c r="B77" i="1"/>
  <c r="B79" i="1"/>
  <c r="B82" i="1"/>
  <c r="B84" i="1"/>
  <c r="B75" i="1"/>
  <c r="A71" i="1"/>
  <c r="A75" i="1"/>
  <c r="A76" i="1"/>
  <c r="A77" i="1"/>
  <c r="A78" i="1"/>
  <c r="A80" i="1"/>
  <c r="A85" i="1"/>
  <c r="A70" i="1"/>
  <c r="A73" i="1"/>
  <c r="A81" i="1"/>
  <c r="A82" i="1"/>
  <c r="A83" i="1"/>
  <c r="A72" i="1"/>
  <c r="A74" i="1"/>
  <c r="A79" i="1"/>
  <c r="A84" i="1"/>
  <c r="A86" i="1"/>
  <c r="A62" i="1"/>
  <c r="L12" i="4"/>
  <c r="M12" i="4"/>
  <c r="K12" i="4"/>
  <c r="J12" i="4"/>
  <c r="M11" i="4"/>
  <c r="L11" i="4"/>
  <c r="K11" i="4"/>
  <c r="J11" i="4"/>
  <c r="M10" i="4"/>
  <c r="L10" i="4"/>
  <c r="K10" i="4"/>
  <c r="J10" i="4"/>
  <c r="M9" i="4"/>
  <c r="L9" i="4"/>
  <c r="K9" i="4"/>
  <c r="J9" i="4"/>
  <c r="D13" i="4"/>
  <c r="M8" i="4"/>
  <c r="L8" i="4"/>
  <c r="K8" i="4"/>
  <c r="J8" i="4"/>
  <c r="C49" i="1"/>
  <c r="E49" i="1" s="1"/>
  <c r="A67" i="1"/>
  <c r="A65" i="1"/>
  <c r="A69" i="1"/>
  <c r="A66" i="1"/>
  <c r="A68" i="1"/>
  <c r="C51" i="1"/>
  <c r="E51" i="1" s="1"/>
  <c r="C52" i="1"/>
  <c r="E52" i="1" s="1"/>
  <c r="C54" i="1"/>
  <c r="E54" i="1" s="1"/>
  <c r="C53" i="1"/>
  <c r="E53" i="1" s="1"/>
  <c r="C50" i="1"/>
  <c r="E50" i="1" s="1"/>
  <c r="A64" i="1"/>
  <c r="A63" i="1"/>
  <c r="N10" i="4" l="1"/>
  <c r="N11" i="4"/>
  <c r="N9" i="4"/>
  <c r="J13" i="4"/>
  <c r="N8" i="4"/>
  <c r="M13" i="4"/>
  <c r="L13" i="4"/>
  <c r="K13" i="4"/>
  <c r="N12" i="4"/>
  <c r="N1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<sst xmlns="http://schemas.openxmlformats.org/spreadsheetml/2006/main" count="370" uniqueCount="172">
  <si>
    <t xml:space="preserve">Open space calculator </t>
  </si>
  <si>
    <t>Instructions</t>
  </si>
  <si>
    <t>This open space calculator uses an estimate of the likely number of occupants of a development to determine how much open space is required.
Fill out the information under Step 1, 2 and 3 below, and the calculator will provide a breakdown of the open space area required.
You can only edit the cells highlighted in green.</t>
  </si>
  <si>
    <t>Step 1 - Area of district</t>
  </si>
  <si>
    <t>Select the area of the district in which the proposed development is located.
This provides a list of local priorities at the bottom of this page, and also determines the open space standard for natural &amp; semi natural green space.</t>
  </si>
  <si>
    <t>Select the area of the district</t>
  </si>
  <si>
    <t>North</t>
  </si>
  <si>
    <t>Step 2 - Number of proposed dwellings</t>
  </si>
  <si>
    <t>Enter the number of each type of dwelling that is part of the proposed development.
This uses Census 2021 data to estimate the total number of occupants.</t>
  </si>
  <si>
    <t>Number of bedrooms</t>
  </si>
  <si>
    <t>Count</t>
  </si>
  <si>
    <t>Total number of expected occupants</t>
  </si>
  <si>
    <t>Step 3 - Open space already secured on site</t>
  </si>
  <si>
    <t>Enter the amount of open space aleady secured on the site, in hectares.</t>
  </si>
  <si>
    <t>Open space type</t>
  </si>
  <si>
    <t>Area (ha)</t>
  </si>
  <si>
    <t>Parks &amp; gardens</t>
  </si>
  <si>
    <t>Natural &amp; semi natural green space</t>
  </si>
  <si>
    <t>Amenity green space</t>
  </si>
  <si>
    <t>Play space</t>
  </si>
  <si>
    <t>Teen/youth space</t>
  </si>
  <si>
    <t>All open space</t>
  </si>
  <si>
    <t>Open space requirement</t>
  </si>
  <si>
    <t>This table sumarises the total amount of open space required, taking into account that already secured.  All values are to two decimal places.</t>
  </si>
  <si>
    <t>Area required per 1,000 people (ha)</t>
  </si>
  <si>
    <t>Contribution for each open space typology (ha)</t>
  </si>
  <si>
    <t>Open space already secured at site (ha)</t>
  </si>
  <si>
    <t>Remaining open space required (ha)</t>
  </si>
  <si>
    <t xml:space="preserve">Local priorities  </t>
  </si>
  <si>
    <t>Local priority</t>
  </si>
  <si>
    <t xml:space="preserve">Off site calculator </t>
  </si>
  <si>
    <t>This off site open space calculator uses an estimate of the likely number of occupants of a development to determine the contribution required.
Fill in the number of dwellings for each size applicable, and the calculator will provide a breakdown of the contributions required.
You can only edit the cells highlighted in green.</t>
  </si>
  <si>
    <t>Dwelling size</t>
  </si>
  <si>
    <t>Occupancy (from 2021 Census)</t>
  </si>
  <si>
    <t>Number of dwellings proposed</t>
  </si>
  <si>
    <t>Occupancy x dwellings</t>
  </si>
  <si>
    <t xml:space="preserve">Natural &amp; semi natural green space </t>
  </si>
  <si>
    <t>Total s106 contribution</t>
  </si>
  <si>
    <t>1 bedroom/studio</t>
  </si>
  <si>
    <t>2 bedroom</t>
  </si>
  <si>
    <t>3 bedroom</t>
  </si>
  <si>
    <t>4 bedroom</t>
  </si>
  <si>
    <t>5 bedroom or more</t>
  </si>
  <si>
    <t>TOTAL</t>
  </si>
  <si>
    <t>Open space calculator - Configuration</t>
  </si>
  <si>
    <t>Use this page to alter how the calculator works.  You can only edit cells highlighted in green.</t>
  </si>
  <si>
    <t>Average dwelling occupancy</t>
  </si>
  <si>
    <r>
      <t xml:space="preserve">The below determines the expected average number of people per dwelling. The values at the time of the creation of this calculator are from the 2021 census.
</t>
    </r>
    <r>
      <rPr>
        <i/>
        <sz val="10"/>
        <color theme="1"/>
        <rFont val="Arial"/>
        <family val="2"/>
      </rPr>
      <t>https://www.ons.gov.uk/datasets/RM202/editions/2021/versions/1</t>
    </r>
  </si>
  <si>
    <t>Number of people</t>
  </si>
  <si>
    <t>1 bedroom</t>
  </si>
  <si>
    <t>2 bedrooms</t>
  </si>
  <si>
    <t>3 bedrooms</t>
  </si>
  <si>
    <t>4 bedrooms</t>
  </si>
  <si>
    <t>5+ bedrooms</t>
  </si>
  <si>
    <t>Open space requirement per 1000 people</t>
  </si>
  <si>
    <r>
      <t xml:space="preserve">The below determines the amount of open space of each type required per 1000 people. The values at the time of the creation of this calculator are from </t>
    </r>
    <r>
      <rPr>
        <b/>
        <sz val="10"/>
        <rFont val="Arial"/>
        <family val="2"/>
      </rPr>
      <t>East Hampshire Open Space Strategy, 2026.</t>
    </r>
  </si>
  <si>
    <t>Area required per 1,000 people (ha) - North</t>
  </si>
  <si>
    <t>Area required per 1,000 people (ha) - North-East</t>
  </si>
  <si>
    <t>Area required per 1,000 people (ha) - South</t>
  </si>
  <si>
    <t>List of local priorities</t>
  </si>
  <si>
    <t>The below is the list of local priorities.  To add new ones, select an area of the district, and then add the body of the text to the relevant columns.  Note that formatting (e.g. italics) won’t be carried through to the calculator.  The text will spill over behind the next cell in some instances, but will be properly formatted when shown in the calculator.</t>
  </si>
  <si>
    <t>Area of district</t>
  </si>
  <si>
    <t>Nearest settlement, if applicable</t>
  </si>
  <si>
    <t>Action</t>
  </si>
  <si>
    <t>Priority</t>
  </si>
  <si>
    <t>Lasham, Bentworth, Shalden</t>
  </si>
  <si>
    <t>Strategic multi-purpose open space for north villages; if a suitably sized strategic site is not achievable, target village-level solutions.</t>
  </si>
  <si>
    <t>Amenity green space, Play, Allotments</t>
  </si>
  <si>
    <t>High</t>
  </si>
  <si>
    <t>New allotment provision.</t>
  </si>
  <si>
    <t>Allotments</t>
  </si>
  <si>
    <t xml:space="preserve">Bentworth </t>
  </si>
  <si>
    <t>If strategic multi-purpose open space is not delivered, explore opportunities in Bentworth to deliver allotments.</t>
  </si>
  <si>
    <t xml:space="preserve">Allotments </t>
  </si>
  <si>
    <t>Ropley</t>
  </si>
  <si>
    <t>Explore opportunities in Ropley to deliver allotments.</t>
  </si>
  <si>
    <t>Froyle</t>
  </si>
  <si>
    <t>Explore opportunities in Froyle to deliver allotments.</t>
  </si>
  <si>
    <t>Binsted</t>
  </si>
  <si>
    <t>Deliver a Quality Elevation Programme  targeting high-value / low-quality open space sites and play provision (focused maintenance improvements) at Bentley Village Pond (Site ID 148).</t>
  </si>
  <si>
    <t>Med</t>
  </si>
  <si>
    <t>New park and/or garden provision (new developments).</t>
  </si>
  <si>
    <t>Chawton (in SDNP, but parish partly in Local Plan area)</t>
  </si>
  <si>
    <t>New community gardens in Chawton (if outside the SDNP).</t>
  </si>
  <si>
    <t xml:space="preserve">Progress funding and delivery of playground improvements (if outside the SDNP). </t>
  </si>
  <si>
    <t>Provision for children and young people</t>
  </si>
  <si>
    <t>Low</t>
  </si>
  <si>
    <t>Quality and value improvements at priority site; Chawton Park Wood (Site ID 322).</t>
  </si>
  <si>
    <t>Natural &amp; semi natural greenspace</t>
  </si>
  <si>
    <t xml:space="preserve">High </t>
  </si>
  <si>
    <t>Alton</t>
  </si>
  <si>
    <t>Improvements to Kings Pond (Site ID 217).</t>
  </si>
  <si>
    <t xml:space="preserve">Alton, </t>
  </si>
  <si>
    <t>Quality and value improvement at priority sites; Anstey Park (Site ID 216); Barley Fields, Alton (Site ID 296).</t>
  </si>
  <si>
    <t xml:space="preserve">Shalden </t>
  </si>
  <si>
    <t>Quality and value improvement at priority site; Shalden Recreation Ground (Site ID 207).</t>
  </si>
  <si>
    <t>Four Marks</t>
  </si>
  <si>
    <t>Quality improvement at priority site; Swelling Hill Pond (Site ID 161).</t>
  </si>
  <si>
    <t xml:space="preserve">Medstead </t>
  </si>
  <si>
    <t>Quality improvement at priority sites; Medstead Village Green East (Site ID 202).</t>
  </si>
  <si>
    <t>Beech</t>
  </si>
  <si>
    <t>Quality and value improvements at priority sites, notably Ackender Wood (Site ID 326).</t>
  </si>
  <si>
    <t>Implement modest, site-specific enhancements (e.g. seating, planting, access improvements, maintenance) to raise quality and value across amenity green spaces.</t>
  </si>
  <si>
    <t>Make amenity green spaces more accessible to all e.g. dropped kerbs, seating.</t>
  </si>
  <si>
    <t>Target investment to upgrade lower-quality sites and primary play spaces requiring more substantial upgrades.</t>
  </si>
  <si>
    <t>Target investment to upgrade lower-quality sites, NEAP provision where quality gaps exist.</t>
  </si>
  <si>
    <t>Northern Wey Valley, Bentley</t>
  </si>
  <si>
    <t>Create walking/cycling routes and riverside walkway; conserve historic mills and weirs.</t>
  </si>
  <si>
    <t>N/A</t>
  </si>
  <si>
    <t xml:space="preserve">Alton/ Four Marks </t>
  </si>
  <si>
    <t>Provide a new strategic semi-natural greenspace in the north of the district.</t>
  </si>
  <si>
    <t>Medstead</t>
  </si>
  <si>
    <t>Creation of wildflower walk.</t>
  </si>
  <si>
    <t xml:space="preserve">Parks &amp; gardens, Amenity green space </t>
  </si>
  <si>
    <t xml:space="preserve">Progress funding and delivery of playground improvements. </t>
  </si>
  <si>
    <t xml:space="preserve">Four Marks </t>
  </si>
  <si>
    <t>Relocate and enhance Four Marks Recreation Ground playground (Site ID 221).</t>
  </si>
  <si>
    <t>North-East</t>
  </si>
  <si>
    <t xml:space="preserve">Deliver a Quality Elevation Programme targeting high-value / low-quality open space sites and play provision (focused maintenance improvements). Further priority sites can be found within the quality and value assessment. </t>
  </si>
  <si>
    <t>Whitehill &amp; Bordon</t>
  </si>
  <si>
    <t>Deliver a Quality Elevation Programme targeting high-value / low-quality open space sites and play provision (focused maintenance improvements) at Jubilee Park (Site ID 175).</t>
  </si>
  <si>
    <t>Wealden Heaths SPA / wider heathland network</t>
  </si>
  <si>
    <t>Continue to connect and restore heathlands. Applying habitat connectivity and protection principles when planning GI interventions affecting heathlands.</t>
  </si>
  <si>
    <t xml:space="preserve">Enhance the Southern Wey Valley corridor. </t>
  </si>
  <si>
    <t>Natural &amp; semi natural greenspace, Parks &amp; gardens</t>
  </si>
  <si>
    <t>Bramshott &amp; Liphook</t>
  </si>
  <si>
    <t>Enhance the Southern Wey Valley corridor.</t>
  </si>
  <si>
    <t xml:space="preserve">Whitehill &amp; Bordon  </t>
  </si>
  <si>
    <t>Build Multi-Use Games Area (MUGA) at Mill Chase Recreation Ground (Site ID 176).</t>
  </si>
  <si>
    <t>Kingsley</t>
  </si>
  <si>
    <t>Deliver village green biodiversity and access improvements at Kingsley Upper Green (Site ID 196).</t>
  </si>
  <si>
    <t>Parks &amp; gardens/ Amenity greenspace</t>
  </si>
  <si>
    <t xml:space="preserve">Liphook </t>
  </si>
  <si>
    <t>Deliver inclusive and accessible playground refurbishments at Admers Crescent (Site ID 125).</t>
  </si>
  <si>
    <t>Passfield</t>
  </si>
  <si>
    <t>Deliver inclusive and accessible playground refurbishments at The Lyndons.</t>
  </si>
  <si>
    <t>Within Radford Park (Site ID 183), implement pond and river corridor improvements.</t>
  </si>
  <si>
    <t>Natural or semi-natural green space</t>
  </si>
  <si>
    <t>Grayshott</t>
  </si>
  <si>
    <t>Explore opportunities to enhance community orchard at Grayshott Recreation Ground Allotments (Site ID 155).</t>
  </si>
  <si>
    <t>Not specified</t>
  </si>
  <si>
    <t xml:space="preserve">Grayshott </t>
  </si>
  <si>
    <t>Improve vehicular accessibility and grass condition at the Recreation ground (Site ID 156).</t>
  </si>
  <si>
    <t>Identify land to develop a informal play opportunity for young people and carry out consultation on the type of facility e.g. pump track, skate park.</t>
  </si>
  <si>
    <t xml:space="preserve">Whitehill &amp; Bordon </t>
  </si>
  <si>
    <t>Continue enhancement of Bordon Inclosure(Site ID 236).</t>
  </si>
  <si>
    <t xml:space="preserve">Whitehill &amp;  Bordon </t>
  </si>
  <si>
    <t xml:space="preserve">Explore opportunities enhance play facility at Malmesbury Road Open Space (Site ID 194). </t>
  </si>
  <si>
    <t>New allotment sites and shared growing spaces (new developments).</t>
  </si>
  <si>
    <t>New parks and gardens.</t>
  </si>
  <si>
    <t xml:space="preserve">North East-wide </t>
  </si>
  <si>
    <t>Strengthen walking and cycling connectivity.</t>
  </si>
  <si>
    <t>General</t>
  </si>
  <si>
    <t>Strengthen walking and cycling connectivity, including the Green Loop.</t>
  </si>
  <si>
    <t>South</t>
  </si>
  <si>
    <t>Clanfield</t>
  </si>
  <si>
    <t>Explore the refurbishment and/or replacement playground equipment at South Lane Meadow (Site ID 151).</t>
  </si>
  <si>
    <t>Horndean</t>
  </si>
  <si>
    <t>Explore the refurbishment and/or replacement playground equipment at Lychgate Drive/Close (Site ID 243).</t>
  </si>
  <si>
    <t>Explore the refurbishment and/or replacement playground equipment at Letcombe place play area (Site ID 281).</t>
  </si>
  <si>
    <t>Amenity space targeted investment.</t>
  </si>
  <si>
    <t>New allotment provision (new developments).</t>
  </si>
  <si>
    <t>Rowlands Castle</t>
  </si>
  <si>
    <t>Explore opportunity with the parish council to deliver allotments.</t>
  </si>
  <si>
    <t>Explore opportunity to deliver allotments within southern area of Clanfield.</t>
  </si>
  <si>
    <t>Explore opportunities to enhance play provision and amenity links within the southern area of Clanfield.</t>
  </si>
  <si>
    <t>Play</t>
  </si>
  <si>
    <t>Havant Thicket</t>
  </si>
  <si>
    <t>Support reservoir plans and enhance connectivity.</t>
  </si>
  <si>
    <t>Natural and semi-natural green space</t>
  </si>
  <si>
    <t>Horndean Heritage trail enhancements.</t>
  </si>
  <si>
    <t>Improvements to Southleigh forest (Site ID 321) relating accessibility, supporting infrastructure and enhancing biodiversity.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</si>
</sst>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15">
    <font>
      <sz val="10"/>
      <color theme="1"/>
      <name val="Arial"/>
      <family val="2"/>
    </font>
    <font>
      <b/>
      <sz val="10"/>
      <color theme="0"/>
      <name val="Arial"/>
      <family val="2"/>
    </font>
    <font>
      <b/>
      <sz val="10"/>
      <color theme="1"/>
      <name val="Arial"/>
      <family val="2"/>
    </font>
    <font>
      <sz val="10"/>
      <color theme="0"/>
      <name val="Arial"/>
      <family val="2"/>
    </font>
    <font>
      <sz val="9"/>
      <color theme="1"/>
      <name val="Arial"/>
      <family val="2"/>
    </font>
    <font>
      <b/>
      <sz val="36"/>
      <color theme="0"/>
      <name val="Arial"/>
      <family val="2"/>
    </font>
    <font>
      <sz val="9"/>
      <color theme="0"/>
      <name val="Arial"/>
      <family val="2"/>
    </font>
    <font>
      <b/>
      <sz val="20"/>
      <color theme="0"/>
      <name val="Arial"/>
      <family val="2"/>
    </font>
    <font>
      <sz val="8"/>
      <name val="Arial"/>
      <family val="2"/>
    </font>
    <font>
      <sz val="10"/>
      <color rgb="FF000000"/>
      <name val="Arial"/>
      <family val="2"/>
    </font>
    <font>
      <i/>
      <sz val="10"/>
      <color theme="0"/>
      <name val="Arial"/>
      <family val="2"/>
    </font>
    <font>
      <sz val="10"/>
      <color theme="1" tint="0.499984740745262"/>
      <name val="Arial"/>
      <family val="2"/>
    </font>
    <font>
      <sz val="10"/>
      <name val="Arial"/>
      <family val="2"/>
    </font>
    <font>
      <b/>
      <sz val="10"/>
      <name val="Arial"/>
      <family val="2"/>
    </font>
    <font>
      <i/>
      <sz val="10"/>
      <color theme="1"/>
      <name val="Arial"/>
      <family val="2"/>
    </font>
  </fonts>
  <fills count="6">
    <fill>
      <patternFill patternType="none"/>
    </fill>
    <fill>
      <patternFill patternType="gray125"/>
    </fill>
    <fill>
      <patternFill patternType="solid">
        <fgColor theme="9" tint="0.59999389629810485"/>
        <bgColor indexed="64"/>
      </patternFill>
    </fill>
    <fill>
      <patternFill patternType="solid">
        <fgColor rgb="FF005551"/>
        <bgColor indexed="64"/>
      </patternFill>
    </fill>
    <fill>
      <patternFill patternType="solid">
        <fgColor theme="1" tint="0.499984740745262"/>
        <bgColor indexed="64"/>
      </patternFill>
    </fill>
    <fill>
      <patternFill patternType="solid">
        <fgColor theme="0" tint="-0.14999847407452621"/>
        <bgColor indexed="64"/>
      </patternFill>
    </fill>
  </fills>
  <borders count="13">
    <border>
      <left/>
      <right/>
      <top/>
      <bottom/>
      <diagonal/>
    </border>
    <border>
      <left style="thin">
        <color rgb="FF005551"/>
      </left>
      <right style="thin">
        <color rgb="FF005551"/>
      </right>
      <top style="thin">
        <color rgb="FF005551"/>
      </top>
      <bottom style="thin">
        <color rgb="FF005551"/>
      </bottom>
      <diagonal/>
    </border>
    <border>
      <left/>
      <right style="thin">
        <color rgb="FF005551"/>
      </right>
      <top/>
      <bottom style="thin">
        <color rgb="FF005551"/>
      </bottom>
      <diagonal/>
    </border>
    <border>
      <left style="thin">
        <color rgb="FF005551"/>
      </left>
      <right/>
      <top/>
      <bottom style="thin">
        <color rgb="FF005551"/>
      </bottom>
      <diagonal/>
    </border>
    <border>
      <left/>
      <right style="thin">
        <color rgb="FF005551"/>
      </right>
      <top style="thin">
        <color rgb="FF005551"/>
      </top>
      <bottom style="thin">
        <color rgb="FF005551"/>
      </bottom>
      <diagonal/>
    </border>
    <border>
      <left style="thin">
        <color rgb="FF005551"/>
      </left>
      <right/>
      <top style="thin">
        <color rgb="FF005551"/>
      </top>
      <bottom style="thin">
        <color rgb="FF005551"/>
      </bottom>
      <diagonal/>
    </border>
    <border>
      <left/>
      <right style="thin">
        <color rgb="FF005551"/>
      </right>
      <top style="thin">
        <color rgb="FF005551"/>
      </top>
      <bottom/>
      <diagonal/>
    </border>
    <border>
      <left style="thin">
        <color rgb="FF005551"/>
      </left>
      <right/>
      <top style="thin">
        <color rgb="FF005551"/>
      </top>
      <bottom/>
      <diagonal/>
    </border>
    <border>
      <left style="thin">
        <color rgb="FF005551"/>
      </left>
      <right/>
      <top/>
      <bottom/>
      <diagonal/>
    </border>
    <border>
      <left style="thin">
        <color rgb="FF005551"/>
      </left>
      <right style="thin">
        <color rgb="FF005551"/>
      </right>
      <top/>
      <bottom style="thin">
        <color rgb="FF005551"/>
      </bottom>
      <diagonal/>
    </border>
    <border>
      <left style="thin">
        <color rgb="FF005551"/>
      </left>
      <right style="thin">
        <color rgb="FF005551"/>
      </right>
      <top style="thin">
        <color rgb="FF005551"/>
      </top>
      <bottom/>
      <diagonal/>
    </border>
    <border>
      <left/>
      <right/>
      <top style="thin">
        <color rgb="FF005551"/>
      </top>
      <bottom/>
      <diagonal/>
    </border>
    <border>
      <left/>
      <right/>
      <top/>
      <bottom style="thin">
        <color rgb="FF005551"/>
      </bottom>
      <diagonal/>
    </border>
  </borders>
  <cellStyleXfs count="1">
    <xf numFmtId="0" fontId="0" fillId="0" borderId="0"/>
  </cellStyleXfs>
  <cellXfs count="70">
    <xf numFmtId="0" fontId="0" fillId="0" borderId="0" xfId="0"/>
    <xf numFmtId="0" fontId="0" fillId="0" borderId="0" xfId="0" applyAlignment="1">
      <alignment wrapText="1"/>
    </xf>
    <xf numFmtId="0" fontId="4" fillId="0" borderId="0" xfId="0" applyFont="1"/>
    <xf numFmtId="0" fontId="2" fillId="0" borderId="0" xfId="0" applyFont="1"/>
    <xf numFmtId="0" fontId="0" fillId="0" borderId="0" xfId="0" applyAlignment="1">
      <alignment vertical="center"/>
    </xf>
    <xf numFmtId="0" fontId="2" fillId="3" borderId="0" xfId="0" applyFont="1" applyFill="1"/>
    <xf numFmtId="0" fontId="5" fillId="3" borderId="0" xfId="0" applyFont="1" applyFill="1" applyAlignment="1">
      <alignment horizontal="left" vertical="top"/>
    </xf>
    <xf numFmtId="0" fontId="0" fillId="0" borderId="4" xfId="0" applyBorder="1" applyAlignment="1">
      <alignment vertical="center"/>
    </xf>
    <xf numFmtId="0" fontId="0" fillId="0" borderId="6" xfId="0" applyBorder="1" applyAlignment="1">
      <alignment vertical="center"/>
    </xf>
    <xf numFmtId="0" fontId="0" fillId="0" borderId="6" xfId="0" applyBorder="1"/>
    <xf numFmtId="0" fontId="0" fillId="0" borderId="4" xfId="0" applyBorder="1"/>
    <xf numFmtId="2" fontId="0" fillId="0" borderId="1" xfId="0" applyNumberFormat="1" applyBorder="1" applyAlignment="1">
      <alignment horizontal="center" vertical="center"/>
    </xf>
    <xf numFmtId="2" fontId="2" fillId="0" borderId="5" xfId="0" applyNumberFormat="1" applyFont="1" applyBorder="1" applyAlignment="1">
      <alignment horizontal="center" vertical="center"/>
    </xf>
    <xf numFmtId="2" fontId="0" fillId="0" borderId="10" xfId="0" applyNumberFormat="1" applyBorder="1" applyAlignment="1">
      <alignment horizontal="center" vertical="center"/>
    </xf>
    <xf numFmtId="2" fontId="2" fillId="0" borderId="7" xfId="0" applyNumberFormat="1" applyFont="1" applyBorder="1" applyAlignment="1">
      <alignment horizontal="center" vertical="center"/>
    </xf>
    <xf numFmtId="0" fontId="2" fillId="0" borderId="1" xfId="0" applyFont="1" applyBorder="1" applyAlignment="1">
      <alignment horizontal="center" vertical="center"/>
    </xf>
    <xf numFmtId="0" fontId="0" fillId="3" borderId="0" xfId="0" applyFill="1"/>
    <xf numFmtId="0" fontId="3" fillId="3" borderId="0" xfId="0" applyFont="1" applyFill="1"/>
    <xf numFmtId="0" fontId="6" fillId="3" borderId="0" xfId="0" applyFont="1" applyFill="1"/>
    <xf numFmtId="0" fontId="7" fillId="3" borderId="0" xfId="0" applyFont="1" applyFill="1"/>
    <xf numFmtId="0" fontId="7" fillId="3" borderId="0" xfId="0" applyFont="1" applyFill="1" applyAlignment="1">
      <alignment vertical="center"/>
    </xf>
    <xf numFmtId="0" fontId="1" fillId="4" borderId="1"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1" fillId="4" borderId="1" xfId="0" applyFont="1" applyFill="1" applyBorder="1" applyAlignment="1">
      <alignment horizontal="center" vertical="center"/>
    </xf>
    <xf numFmtId="0" fontId="2" fillId="4" borderId="9"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0" xfId="0" applyFont="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wrapText="1"/>
    </xf>
    <xf numFmtId="0" fontId="0" fillId="4" borderId="9" xfId="0" applyFill="1" applyBorder="1" applyAlignment="1">
      <alignment horizontal="center" vertical="center"/>
    </xf>
    <xf numFmtId="0" fontId="1" fillId="3" borderId="1" xfId="0" applyFont="1" applyFill="1" applyBorder="1" applyAlignment="1">
      <alignment vertical="center" wrapText="1"/>
    </xf>
    <xf numFmtId="0" fontId="2" fillId="5" borderId="1" xfId="0" applyFont="1" applyFill="1" applyBorder="1" applyAlignment="1">
      <alignment horizontal="right"/>
    </xf>
    <xf numFmtId="8" fontId="2" fillId="5" borderId="1" xfId="0" applyNumberFormat="1" applyFont="1" applyFill="1" applyBorder="1" applyAlignment="1">
      <alignment horizontal="right"/>
    </xf>
    <xf numFmtId="164" fontId="11" fillId="0" borderId="1" xfId="0" applyNumberFormat="1" applyFont="1" applyBorder="1" applyAlignment="1">
      <alignment horizontal="right" vertical="center"/>
    </xf>
    <xf numFmtId="0" fontId="0" fillId="0" borderId="1" xfId="0" applyBorder="1" applyAlignment="1">
      <alignment horizontal="right" vertical="center"/>
    </xf>
    <xf numFmtId="8" fontId="0" fillId="0" borderId="1" xfId="0" applyNumberFormat="1" applyBorder="1" applyAlignment="1">
      <alignment horizontal="right" vertical="center"/>
    </xf>
    <xf numFmtId="0" fontId="9" fillId="0" borderId="1" xfId="0" applyFont="1" applyBorder="1" applyAlignment="1">
      <alignment horizontal="right" vertical="center"/>
    </xf>
    <xf numFmtId="0" fontId="12" fillId="0" borderId="1" xfId="0" applyFont="1" applyBorder="1" applyAlignment="1">
      <alignment horizontal="left" vertical="center"/>
    </xf>
    <xf numFmtId="0" fontId="12" fillId="5" borderId="1" xfId="0" applyFont="1" applyFill="1" applyBorder="1" applyAlignment="1">
      <alignment horizontal="right"/>
    </xf>
    <xf numFmtId="0" fontId="0" fillId="5" borderId="1" xfId="0" applyFill="1" applyBorder="1" applyAlignment="1">
      <alignment horizontal="right"/>
    </xf>
    <xf numFmtId="8" fontId="0" fillId="5" borderId="1" xfId="0" applyNumberFormat="1" applyFill="1" applyBorder="1" applyAlignment="1">
      <alignment horizontal="right"/>
    </xf>
    <xf numFmtId="0" fontId="10"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8" xfId="0" applyFont="1" applyFill="1" applyBorder="1" applyAlignment="1">
      <alignment vertical="center"/>
    </xf>
    <xf numFmtId="0" fontId="1" fillId="4" borderId="0" xfId="0" applyFont="1" applyFill="1" applyAlignment="1">
      <alignment vertical="center"/>
    </xf>
    <xf numFmtId="0" fontId="0" fillId="0" borderId="0" xfId="0" applyAlignment="1">
      <alignment horizontal="left" vertical="center" wrapText="1" indent="1"/>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vertical="top" wrapText="1"/>
    </xf>
    <xf numFmtId="0" fontId="1" fillId="4" borderId="10" xfId="0" applyFont="1" applyFill="1" applyBorder="1" applyAlignment="1">
      <alignment horizontal="center" vertical="center"/>
    </xf>
    <xf numFmtId="0" fontId="0" fillId="2" borderId="5"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2" fillId="2" borderId="1" xfId="0" applyFont="1" applyFill="1" applyBorder="1" applyAlignment="1" applyProtection="1">
      <alignment horizontal="right" vertical="center"/>
      <protection locked="0"/>
    </xf>
    <xf numFmtId="2" fontId="0" fillId="2" borderId="5" xfId="0" applyNumberFormat="1" applyFill="1" applyBorder="1" applyAlignment="1" applyProtection="1">
      <alignment horizontal="center" vertical="center"/>
      <protection locked="0"/>
    </xf>
    <xf numFmtId="2" fontId="0" fillId="2" borderId="7" xfId="0" applyNumberFormat="1" applyFill="1" applyBorder="1" applyAlignment="1" applyProtection="1">
      <alignment horizontal="center" vertical="center"/>
      <protection locked="0"/>
    </xf>
    <xf numFmtId="0" fontId="0" fillId="2" borderId="11" xfId="0" applyFill="1" applyBorder="1" applyProtection="1">
      <protection locked="0"/>
    </xf>
    <xf numFmtId="0" fontId="0" fillId="2" borderId="0" xfId="0" applyFill="1" applyProtection="1">
      <protection locked="0"/>
    </xf>
    <xf numFmtId="0" fontId="0" fillId="2" borderId="12" xfId="0" applyFill="1" applyBorder="1" applyProtection="1">
      <protection locked="0"/>
    </xf>
    <xf numFmtId="0" fontId="2" fillId="0" borderId="0" xfId="0" applyFont="1" applyAlignment="1">
      <alignment vertical="top" wrapText="1"/>
    </xf>
    <xf numFmtId="0" fontId="2" fillId="0" borderId="0" xfId="0" applyFont="1" applyAlignment="1">
      <alignment horizontal="left" vertical="top"/>
    </xf>
    <xf numFmtId="0" fontId="2" fillId="0" borderId="0" xfId="0" applyFont="1" applyAlignment="1">
      <alignment horizontal="left" vertical="top" wrapText="1"/>
    </xf>
    <xf numFmtId="0" fontId="0" fillId="0" borderId="0" xfId="0" applyAlignment="1">
      <alignment vertical="center" wrapText="1"/>
    </xf>
    <xf numFmtId="0" fontId="0" fillId="0" borderId="0" xfId="0" applyAlignment="1">
      <alignment horizontal="center"/>
    </xf>
    <xf numFmtId="0" fontId="1" fillId="4" borderId="8" xfId="0" applyFont="1" applyFill="1" applyBorder="1" applyAlignment="1">
      <alignment horizontal="center" vertical="center"/>
    </xf>
    <xf numFmtId="0" fontId="1" fillId="4" borderId="0" xfId="0" applyFont="1" applyFill="1" applyAlignment="1">
      <alignment horizontal="center" vertical="center"/>
    </xf>
    <xf numFmtId="0" fontId="7" fillId="3" borderId="0" xfId="0" applyFont="1" applyFill="1" applyAlignment="1">
      <alignment horizontal="left"/>
    </xf>
    <xf numFmtId="0" fontId="7" fillId="3" borderId="0" xfId="0" applyFont="1" applyFill="1" applyAlignment="1">
      <alignment horizontal="left" vertical="top"/>
    </xf>
    <xf numFmtId="0" fontId="2" fillId="0" borderId="0" xfId="0" applyFont="1" applyAlignment="1">
      <alignment horizontal="left" vertical="center" wrapText="1"/>
    </xf>
  </cellXfs>
  <cellStyles count="1">
    <cellStyle name="Normal" xfId="0" builtinId="0"/>
  </cellStyles>
  <dxfs count="37">
    <dxf>
      <numFmt numFmtId="2" formatCode="0.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vertical/>
        <horizontal/>
      </border>
      <protection locked="0" hidden="0"/>
    </dxf>
    <dxf>
      <numFmt numFmtId="2" formatCode="0.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vertical/>
        <horizontal/>
      </border>
      <protection locked="0" hidden="0"/>
    </dxf>
    <dxf>
      <font>
        <b val="0"/>
        <i val="0"/>
        <strike val="0"/>
        <condense val="0"/>
        <extend val="0"/>
        <outline val="0"/>
        <shadow val="0"/>
        <u val="none"/>
        <vertAlign val="baseline"/>
        <sz val="10"/>
        <color theme="1"/>
        <name val="Arial"/>
        <family val="2"/>
        <scheme val="none"/>
      </font>
      <numFmt numFmtId="2" formatCode="0.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border>
      <protection locked="0" hidden="0"/>
    </dxf>
    <dxf>
      <font>
        <b val="0"/>
        <i val="0"/>
        <strike val="0"/>
        <condense val="0"/>
        <extend val="0"/>
        <outline val="0"/>
        <shadow val="0"/>
        <u val="none"/>
        <vertAlign val="baseline"/>
        <sz val="10"/>
        <color theme="1"/>
        <name val="Arial"/>
        <family val="2"/>
        <scheme val="none"/>
      </font>
      <border diagonalUp="0" diagonalDown="0" outline="0">
        <left/>
        <right style="thin">
          <color rgb="FF005551"/>
        </right>
        <top style="thin">
          <color rgb="FF005551"/>
        </top>
        <bottom style="thin">
          <color rgb="FF005551"/>
        </bottom>
      </border>
    </dxf>
    <dxf>
      <border>
        <top style="thin">
          <color rgb="FF005551"/>
        </top>
      </border>
    </dxf>
    <dxf>
      <border>
        <bottom style="thin">
          <color rgb="FF005551"/>
        </bottom>
      </border>
    </dxf>
    <dxf>
      <border diagonalUp="0" diagonalDown="0">
        <left style="thin">
          <color rgb="FF005551"/>
        </left>
        <right style="thin">
          <color rgb="FF005551"/>
        </right>
        <top style="thin">
          <color rgb="FF005551"/>
        </top>
        <bottom style="thin">
          <color rgb="FF005551"/>
        </bottom>
      </border>
    </dxf>
    <dxf>
      <fill>
        <patternFill patternType="solid">
          <fgColor indexed="64"/>
          <bgColor theme="1" tint="0.499984740745262"/>
        </patternFill>
      </fill>
      <alignment horizontal="center" vertical="center" textRotation="0" indent="0" justifyLastLine="0" shrinkToFit="0" readingOrder="0"/>
      <border diagonalUp="0" diagonalDown="0" outline="0">
        <left style="thin">
          <color rgb="FF005551"/>
        </left>
        <right style="thin">
          <color rgb="FF005551"/>
        </right>
        <top/>
        <bottom/>
      </border>
    </dxf>
    <dxf>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vertical style="thin">
          <color rgb="FF005551"/>
        </vertical>
        <horizontal style="thin">
          <color rgb="FF005551"/>
        </horizontal>
      </border>
      <protection locked="0" hidden="0"/>
    </dxf>
    <dxf>
      <border diagonalUp="0" diagonalDown="0">
        <left/>
        <right style="thin">
          <color rgb="FF005551"/>
        </right>
        <top style="thin">
          <color rgb="FF005551"/>
        </top>
        <bottom style="thin">
          <color rgb="FF005551"/>
        </bottom>
        <vertical style="thin">
          <color rgb="FF005551"/>
        </vertical>
        <horizontal style="thin">
          <color rgb="FF005551"/>
        </horizontal>
      </border>
    </dxf>
    <dxf>
      <border>
        <top style="thin">
          <color rgb="FF005551"/>
        </top>
      </border>
    </dxf>
    <dxf>
      <border>
        <bottom style="thin">
          <color rgb="FF005551"/>
        </bottom>
      </border>
    </dxf>
    <dxf>
      <border diagonalUp="0" diagonalDown="0">
        <left style="thin">
          <color rgb="FF005551"/>
        </left>
        <right style="thin">
          <color rgb="FF005551"/>
        </right>
        <top style="thin">
          <color rgb="FF005551"/>
        </top>
        <bottom style="thin">
          <color rgb="FF005551"/>
        </bottom>
      </border>
    </dxf>
    <dxf>
      <font>
        <b/>
        <i val="0"/>
        <strike val="0"/>
        <condense val="0"/>
        <extend val="0"/>
        <outline val="0"/>
        <shadow val="0"/>
        <u val="none"/>
        <vertAlign val="baseline"/>
        <sz val="10"/>
        <color theme="1"/>
        <name val="Arial"/>
        <family val="2"/>
        <scheme val="none"/>
      </font>
      <fill>
        <patternFill patternType="solid">
          <fgColor indexed="64"/>
          <bgColor theme="1" tint="0.499984740745262"/>
        </patternFill>
      </fill>
      <alignment horizontal="center" vertical="center" textRotation="0" wrapText="0" indent="0" justifyLastLine="0" shrinkToFit="0" readingOrder="0"/>
      <border diagonalUp="0" diagonalDown="0" outline="0">
        <left style="thin">
          <color rgb="FF005551"/>
        </left>
        <right style="thin">
          <color rgb="FF005551"/>
        </right>
        <top/>
        <bottom/>
      </border>
    </dxf>
    <dxf>
      <font>
        <b/>
        <i val="0"/>
        <strike val="0"/>
        <condense val="0"/>
        <extend val="0"/>
        <outline val="0"/>
        <shadow val="0"/>
        <u val="none"/>
        <vertAlign val="baseline"/>
        <sz val="10"/>
        <color theme="1"/>
        <name val="Arial"/>
        <family val="2"/>
        <scheme val="none"/>
      </font>
      <numFmt numFmtId="2" formatCode="0.00"/>
      <alignment horizontal="center" vertical="center" textRotation="0" wrapText="0" indent="0" justifyLastLine="0" shrinkToFit="0" readingOrder="0"/>
      <border diagonalUp="0" diagonalDown="0">
        <left style="thin">
          <color rgb="FF005551"/>
        </left>
        <right/>
        <top style="thin">
          <color rgb="FF005551"/>
        </top>
        <bottom style="thin">
          <color rgb="FF005551"/>
        </bottom>
      </border>
    </dxf>
    <dxf>
      <numFmt numFmtId="2" formatCode="0.00"/>
      <fill>
        <patternFill patternType="none">
          <fgColor indexed="64"/>
          <bgColor indexed="65"/>
        </patternFill>
      </fill>
      <alignment horizontal="center" vertical="center" textRotation="0" wrapText="0" indent="0" justifyLastLine="0" shrinkToFit="0" readingOrder="0"/>
      <border diagonalUp="0" diagonalDown="0" outline="0">
        <left style="thin">
          <color rgb="FF005551"/>
        </left>
        <right style="thin">
          <color rgb="FF005551"/>
        </right>
        <top style="thin">
          <color rgb="FF005551"/>
        </top>
        <bottom style="thin">
          <color rgb="FF005551"/>
        </bottom>
      </border>
    </dxf>
    <dxf>
      <numFmt numFmtId="2" formatCode="0.00"/>
      <alignment horizontal="center" vertical="center" textRotation="0" wrapText="0" indent="0" justifyLastLine="0" shrinkToFit="0" readingOrder="0"/>
      <border diagonalUp="0" diagonalDown="0" outline="0">
        <left style="thin">
          <color rgb="FF005551"/>
        </left>
        <right style="thin">
          <color rgb="FF005551"/>
        </right>
        <top style="thin">
          <color rgb="FF005551"/>
        </top>
        <bottom style="thin">
          <color rgb="FF005551"/>
        </bottom>
      </border>
    </dxf>
    <dxf>
      <numFmt numFmtId="2" formatCode="0.00"/>
      <alignment horizontal="center" vertical="center" textRotation="0" wrapText="0" indent="0" justifyLastLine="0" shrinkToFit="0" readingOrder="0"/>
      <border diagonalUp="0" diagonalDown="0">
        <left style="thin">
          <color rgb="FF005551"/>
        </left>
        <right style="thin">
          <color rgb="FF005551"/>
        </right>
        <top style="thin">
          <color rgb="FF005551"/>
        </top>
        <bottom style="thin">
          <color rgb="FF005551"/>
        </bottom>
      </border>
    </dxf>
    <dxf>
      <border diagonalUp="0" diagonalDown="0">
        <left/>
        <right style="thin">
          <color rgb="FF005551"/>
        </right>
        <top style="thin">
          <color rgb="FF005551"/>
        </top>
        <bottom style="thin">
          <color rgb="FF005551"/>
        </bottom>
        <vertical/>
        <horizontal/>
      </border>
    </dxf>
    <dxf>
      <border>
        <top style="thin">
          <color rgb="FF005551"/>
        </top>
      </border>
    </dxf>
    <dxf>
      <border>
        <bottom style="thin">
          <color rgb="FF005551"/>
        </bottom>
      </border>
    </dxf>
    <dxf>
      <border diagonalUp="0" diagonalDown="0">
        <left style="thin">
          <color rgb="FF005551"/>
        </left>
        <right style="thin">
          <color rgb="FF005551"/>
        </right>
        <top style="thin">
          <color rgb="FF005551"/>
        </top>
        <bottom style="thin">
          <color rgb="FF005551"/>
        </bottom>
      </border>
    </dxf>
    <dxf>
      <font>
        <b/>
        <i val="0"/>
        <strike val="0"/>
        <condense val="0"/>
        <extend val="0"/>
        <outline val="0"/>
        <shadow val="0"/>
        <u val="none"/>
        <vertAlign val="baseline"/>
        <sz val="10"/>
        <color theme="1"/>
        <name val="Arial"/>
        <family val="2"/>
        <scheme val="none"/>
      </font>
      <fill>
        <patternFill patternType="solid">
          <fgColor indexed="64"/>
          <bgColor theme="1" tint="0.499984740745262"/>
        </patternFill>
      </fill>
      <alignment horizontal="center" vertical="center" textRotation="0" wrapText="1" indent="0" justifyLastLine="0" shrinkToFit="0" readingOrder="0"/>
      <border diagonalUp="0" diagonalDown="0" outline="0">
        <left style="thin">
          <color rgb="FF005551"/>
        </left>
        <right style="thin">
          <color rgb="FF005551"/>
        </right>
        <top/>
        <bottom/>
      </border>
    </dxf>
    <dxf>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border>
      <protection locked="0" hidden="0"/>
    </dxf>
    <dxf>
      <border diagonalUp="0" diagonalDown="0" outline="0">
        <left/>
        <right style="thin">
          <color rgb="FF005551"/>
        </right>
        <top style="thin">
          <color rgb="FF005551"/>
        </top>
        <bottom style="thin">
          <color rgb="FF005551"/>
        </bottom>
      </border>
    </dxf>
    <dxf>
      <border>
        <top style="thin">
          <color rgb="FF005551"/>
        </top>
      </border>
    </dxf>
    <dxf>
      <border>
        <bottom style="thin">
          <color rgb="FF005551"/>
        </bottom>
      </border>
    </dxf>
    <dxf>
      <border diagonalUp="0" diagonalDown="0">
        <left style="thin">
          <color rgb="FF005551"/>
        </left>
        <right style="thin">
          <color rgb="FF005551"/>
        </right>
        <top style="thin">
          <color rgb="FF005551"/>
        </top>
        <bottom style="thin">
          <color rgb="FF005551"/>
        </bottom>
      </border>
    </dxf>
    <dxf>
      <font>
        <b/>
        <i val="0"/>
        <strike val="0"/>
        <condense val="0"/>
        <extend val="0"/>
        <outline val="0"/>
        <shadow val="0"/>
        <u val="none"/>
        <vertAlign val="baseline"/>
        <sz val="10"/>
        <color theme="1"/>
        <name val="Arial"/>
        <family val="2"/>
        <scheme val="none"/>
      </font>
      <fill>
        <patternFill patternType="solid">
          <fgColor indexed="64"/>
          <bgColor theme="1" tint="0.499984740745262"/>
        </patternFill>
      </fill>
      <alignment horizontal="center" vertical="center" textRotation="0" wrapText="0" indent="0" justifyLastLine="0" shrinkToFit="0" readingOrder="0"/>
      <border diagonalUp="0" diagonalDown="0" outline="0">
        <left style="thin">
          <color rgb="FF005551"/>
        </left>
        <right style="thin">
          <color rgb="FF005551"/>
        </right>
        <top/>
        <bottom/>
      </border>
    </dxf>
    <dxf>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rgb="FF005551"/>
        </left>
        <right/>
        <top style="thin">
          <color rgb="FF005551"/>
        </top>
        <bottom style="thin">
          <color rgb="FF005551"/>
        </bottom>
      </border>
      <protection locked="0" hidden="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right style="thin">
          <color rgb="FF005551"/>
        </right>
        <top style="thin">
          <color rgb="FF005551"/>
        </top>
        <bottom style="thin">
          <color rgb="FF005551"/>
        </bottom>
      </border>
    </dxf>
    <dxf>
      <border>
        <top style="thin">
          <color rgb="FF005551"/>
        </top>
      </border>
    </dxf>
    <dxf>
      <border>
        <bottom style="thin">
          <color rgb="FF005551"/>
        </bottom>
      </border>
    </dxf>
    <dxf>
      <border diagonalUp="0" diagonalDown="0">
        <left style="thin">
          <color rgb="FF005551"/>
        </left>
        <right style="thin">
          <color rgb="FF005551"/>
        </right>
        <top style="thin">
          <color rgb="FF005551"/>
        </top>
        <bottom style="thin">
          <color rgb="FF005551"/>
        </bottom>
      </border>
    </dxf>
    <dxf>
      <font>
        <b/>
        <i val="0"/>
        <strike val="0"/>
        <condense val="0"/>
        <extend val="0"/>
        <outline val="0"/>
        <shadow val="0"/>
        <u val="none"/>
        <vertAlign val="baseline"/>
        <sz val="10"/>
        <color theme="1"/>
        <name val="Arial"/>
        <family val="2"/>
        <scheme val="none"/>
      </font>
      <fill>
        <patternFill patternType="solid">
          <fgColor indexed="64"/>
          <bgColor theme="1" tint="0.499984740745262"/>
        </patternFill>
      </fill>
      <alignment horizontal="center" vertical="center" textRotation="0" wrapText="0" indent="0" justifyLastLine="0" shrinkToFit="0" readingOrder="0"/>
      <border diagonalUp="0" diagonalDown="0" outline="0">
        <left style="thin">
          <color rgb="FF005551"/>
        </left>
        <right style="thin">
          <color rgb="FF005551"/>
        </right>
        <top/>
        <bottom/>
      </border>
    </dxf>
    <dxf>
      <border>
        <top style="thin">
          <color auto="1"/>
        </top>
        <bottom style="thin">
          <color auto="1"/>
        </bottom>
        <vertical/>
        <horizontal/>
      </border>
    </dxf>
    <dxf>
      <fill>
        <patternFill patternType="none">
          <bgColor auto="1"/>
        </patternFill>
      </fill>
      <border>
        <top style="thin">
          <color auto="1"/>
        </top>
        <bottom style="thin">
          <color auto="1"/>
        </bottom>
      </border>
    </dxf>
  </dxfs>
  <tableStyles count="0" defaultTableStyle="TableStyleMedium2" defaultPivotStyle="PivotStyleLight16"/>
  <colors>
    <mruColors>
      <color rgb="FF0055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5AA382-445E-43D9-B80B-0130A04C01FA}" name="Table1" displayName="Table1" ref="A20:B25" totalsRowShown="0" headerRowDxfId="34" headerRowBorderDxfId="32" tableBorderDxfId="33" totalsRowBorderDxfId="31">
  <autoFilter ref="A20:B25" xr:uid="{BE5AA382-445E-43D9-B80B-0130A04C01FA}">
    <filterColumn colId="0" hiddenButton="1"/>
    <filterColumn colId="1" hiddenButton="1"/>
  </autoFilter>
  <tableColumns count="2">
    <tableColumn id="1" xr3:uid="{4FD81C0D-6276-4619-B963-B71EABBFF3BE}" name="Number of bedrooms" dataDxfId="30"/>
    <tableColumn id="2" xr3:uid="{B62B68E3-2FFF-4D1A-B0FC-D1FB0D56E81B}" name="Count" dataDxfId="29"/>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663E50F-748A-4B54-BAB0-6699A36AB694}" name="Table2" displayName="Table2" ref="A35:B41" totalsRowShown="0" headerRowDxfId="28" headerRowBorderDxfId="26" tableBorderDxfId="27" totalsRowBorderDxfId="25">
  <autoFilter ref="A35:B41" xr:uid="{F663E50F-748A-4B54-BAB0-6699A36AB694}">
    <filterColumn colId="0" hiddenButton="1"/>
    <filterColumn colId="1" hiddenButton="1"/>
  </autoFilter>
  <tableColumns count="2">
    <tableColumn id="1" xr3:uid="{AA6A0CCA-231E-40A6-A591-E2B7771EB1B5}" name="Open space type" dataDxfId="24"/>
    <tableColumn id="2" xr3:uid="{2CAA6BA1-B844-458E-844C-B6EA08A5E6FA}" name="Area (ha)" dataDxfId="23"/>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A85B47-8C2A-4281-A99B-44E04F704812}" name="Table3" displayName="Table3" ref="A48:E54" totalsRowShown="0" headerRowDxfId="22" headerRowBorderDxfId="20" tableBorderDxfId="21" totalsRowBorderDxfId="19">
  <autoFilter ref="A48:E54" xr:uid="{93A85B47-8C2A-4281-A99B-44E04F704812}">
    <filterColumn colId="0" hiddenButton="1"/>
    <filterColumn colId="1" hiddenButton="1"/>
    <filterColumn colId="2" hiddenButton="1"/>
    <filterColumn colId="3" hiddenButton="1"/>
    <filterColumn colId="4" hiddenButton="1"/>
  </autoFilter>
  <tableColumns count="5">
    <tableColumn id="1" xr3:uid="{292A8C75-6B4F-4BEF-A4D8-E02D5C4EE4BD}" name="Open space type" dataDxfId="18"/>
    <tableColumn id="2" xr3:uid="{211DDE46-2CAF-43BB-94E0-C5C3D0318447}" name="Area required per 1,000 people (ha)" dataDxfId="17">
      <calculatedColumnFormula array="1">_xlfn.IFS($A$13="North",Configuration!B22,$A$13="North-East",Configuration!C22,$A$13="South",Configuration!D22)</calculatedColumnFormula>
    </tableColumn>
    <tableColumn id="3" xr3:uid="{6A105964-CA5E-4725-88A9-742253D7E23D}" name="Contribution for each open space typology (ha)" dataDxfId="16">
      <calculatedColumnFormula>B49*($A$28/1000)</calculatedColumnFormula>
    </tableColumn>
    <tableColumn id="4" xr3:uid="{77AF482C-B1DE-4065-B077-1D3DE0BE6454}" name="Open space already secured at site (ha)" dataDxfId="15">
      <calculatedColumnFormula>B36</calculatedColumnFormula>
    </tableColumn>
    <tableColumn id="5" xr3:uid="{220E203E-D2B6-4B00-9AD5-293DBEB42AAF}" name="Remaining open space required (ha)" dataDxfId="14">
      <calculatedColumnFormula>MAX(C49-D49,0)</calculatedColumnFormula>
    </tableColumn>
  </tableColumns>
  <tableStyleInfo name="TableStyleLight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242085D-C381-4967-A86C-E793A2EBBFDF}" name="Table4" displayName="Table4" ref="A9:B14" totalsRowShown="0" headerRowDxfId="13" headerRowBorderDxfId="11" tableBorderDxfId="12" totalsRowBorderDxfId="10">
  <autoFilter ref="A9:B14" xr:uid="{3242085D-C381-4967-A86C-E793A2EBBFDF}">
    <filterColumn colId="0" hiddenButton="1"/>
    <filterColumn colId="1" hiddenButton="1"/>
  </autoFilter>
  <tableColumns count="2">
    <tableColumn id="1" xr3:uid="{C2A086A3-671E-42C1-B61E-7931E045CA78}" name="Number of bedrooms" dataDxfId="9"/>
    <tableColumn id="2" xr3:uid="{56BE9A7B-6BA0-4B8A-8FDD-30E33B6BA28A}" name="Number of people" dataDxfId="8"/>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D304D73-C8B1-4135-BC86-4EB2A27B54B0}" name="Table5" displayName="Table5" ref="A21:D27" totalsRowShown="0" headerRowDxfId="7" headerRowBorderDxfId="5" tableBorderDxfId="6" totalsRowBorderDxfId="4">
  <autoFilter ref="A21:D27" xr:uid="{6D304D73-C8B1-4135-BC86-4EB2A27B54B0}">
    <filterColumn colId="0" hiddenButton="1"/>
    <filterColumn colId="1" hiddenButton="1"/>
    <filterColumn colId="2" hiddenButton="1"/>
    <filterColumn colId="3" hiddenButton="1"/>
  </autoFilter>
  <tableColumns count="4">
    <tableColumn id="1" xr3:uid="{10FBBA84-228E-442A-AC79-B911799B53FA}" name="Open space type" dataDxfId="3"/>
    <tableColumn id="2" xr3:uid="{D7B363C0-C8D1-4E7E-930D-2AAAF5358CB6}" name="Area required per 1,000 people (ha) - North" dataDxfId="2"/>
    <tableColumn id="3" xr3:uid="{66EEB56D-95B8-4324-BD69-DAF8C19F908C}" name="Area required per 1,000 people (ha) - North-East" dataDxfId="1"/>
    <tableColumn id="4" xr3:uid="{05F24804-7616-4A02-8554-959C9F09D3E2}" name="Area required per 1,000 people (ha) - South" dataDxfId="0"/>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F561C-A41D-489B-8653-DC473C3240AC}">
  <dimension ref="A1:L287"/>
  <sheetViews>
    <sheetView showGridLines="0" tabSelected="1" workbookViewId="0">
      <selection activeCell="A13" sqref="A13"/>
    </sheetView>
  </sheetViews>
  <sheetFormatPr defaultRowHeight="12.75"/>
  <cols>
    <col min="1" max="1" width="36.85546875" customWidth="1"/>
    <col min="2" max="2" width="29" customWidth="1"/>
    <col min="3" max="5" width="29.28515625" customWidth="1"/>
    <col min="6" max="9" width="15.28515625" customWidth="1"/>
    <col min="10" max="10" width="15.5703125" customWidth="1"/>
  </cols>
  <sheetData>
    <row r="1" spans="1:6" s="5" customFormat="1" ht="52.15" customHeight="1">
      <c r="A1" s="6" t="s">
        <v>0</v>
      </c>
    </row>
    <row r="3" spans="1:6" ht="26.25">
      <c r="A3" s="19" t="s">
        <v>1</v>
      </c>
      <c r="B3" s="16"/>
      <c r="C3" s="16"/>
      <c r="D3" s="16"/>
      <c r="E3" s="16"/>
      <c r="F3" s="16"/>
    </row>
    <row r="5" spans="1:6" ht="67.150000000000006" customHeight="1">
      <c r="A5" s="62" t="s">
        <v>2</v>
      </c>
      <c r="B5" s="62"/>
      <c r="C5" s="62"/>
      <c r="D5" s="62"/>
      <c r="E5" s="62"/>
      <c r="F5" s="62"/>
    </row>
    <row r="8" spans="1:6" ht="26.25">
      <c r="A8" s="19" t="s">
        <v>3</v>
      </c>
      <c r="B8" s="17"/>
      <c r="C8" s="17"/>
      <c r="D8" s="17"/>
      <c r="E8" s="17"/>
      <c r="F8" s="17"/>
    </row>
    <row r="10" spans="1:6" ht="54.6" customHeight="1">
      <c r="A10" s="60" t="s">
        <v>4</v>
      </c>
      <c r="B10" s="60"/>
      <c r="C10" s="60"/>
      <c r="D10" s="60"/>
      <c r="E10" s="60"/>
      <c r="F10" s="60"/>
    </row>
    <row r="12" spans="1:6" ht="18" customHeight="1">
      <c r="A12" s="21" t="s">
        <v>5</v>
      </c>
    </row>
    <row r="13" spans="1:6">
      <c r="A13" s="53" t="s">
        <v>6</v>
      </c>
    </row>
    <row r="15" spans="1:6">
      <c r="F15" s="2"/>
    </row>
    <row r="16" spans="1:6" ht="26.25">
      <c r="A16" s="19" t="s">
        <v>7</v>
      </c>
      <c r="B16" s="17"/>
      <c r="C16" s="17"/>
      <c r="D16" s="17"/>
      <c r="E16" s="17"/>
      <c r="F16" s="18"/>
    </row>
    <row r="18" spans="1:12" ht="40.15" customHeight="1">
      <c r="A18" s="62" t="s">
        <v>8</v>
      </c>
      <c r="B18" s="62"/>
      <c r="C18" s="62"/>
      <c r="D18" s="62"/>
      <c r="E18" s="62"/>
      <c r="F18" s="62"/>
    </row>
    <row r="20" spans="1:12" ht="18" customHeight="1">
      <c r="A20" s="22" t="s">
        <v>9</v>
      </c>
      <c r="B20" s="23" t="s">
        <v>10</v>
      </c>
    </row>
    <row r="21" spans="1:12">
      <c r="A21" s="7" t="str">
        <f>"1 bedroom - " &amp;Configuration!B10 &amp;" people"</f>
        <v>1 bedroom - 1.1 people</v>
      </c>
      <c r="B21" s="51">
        <v>0</v>
      </c>
    </row>
    <row r="22" spans="1:12">
      <c r="A22" s="7" t="str">
        <f>"2 bedrooms - " &amp;Configuration!B11 &amp;" people"</f>
        <v>2 bedrooms - 1.31 people</v>
      </c>
      <c r="B22" s="51">
        <v>0</v>
      </c>
      <c r="K22" s="64"/>
      <c r="L22" s="64"/>
    </row>
    <row r="23" spans="1:12">
      <c r="A23" s="7" t="str">
        <f>"3 bedrooms - " &amp;Configuration!B12 &amp;" people"</f>
        <v>3 bedrooms - 1.92 people</v>
      </c>
      <c r="B23" s="51">
        <v>0</v>
      </c>
    </row>
    <row r="24" spans="1:12">
      <c r="A24" s="7" t="str">
        <f>"4 bedrooms - " &amp;Configuration!B13 &amp;" people"</f>
        <v>4 bedrooms - 2.37 people</v>
      </c>
      <c r="B24" s="51">
        <v>0</v>
      </c>
    </row>
    <row r="25" spans="1:12">
      <c r="A25" s="8" t="str">
        <f>"5+ bedrooms - " &amp;Configuration!B14 &amp;" people"</f>
        <v>5+ bedrooms - 2.56 people</v>
      </c>
      <c r="B25" s="52">
        <v>0</v>
      </c>
    </row>
    <row r="26" spans="1:12">
      <c r="A26" s="4"/>
    </row>
    <row r="27" spans="1:12" ht="18" customHeight="1">
      <c r="A27" s="24" t="s">
        <v>11</v>
      </c>
    </row>
    <row r="28" spans="1:12">
      <c r="A28" s="15">
        <f>SUM((B21*Configuration!B10),(B22*Configuration!B11),(B23*Configuration!B12),(B24*Configuration!B13),(B25*Configuration!B14))</f>
        <v>0</v>
      </c>
    </row>
    <row r="29" spans="1:12">
      <c r="A29" s="27"/>
    </row>
    <row r="31" spans="1:12" ht="26.25">
      <c r="A31" s="20" t="s">
        <v>12</v>
      </c>
      <c r="B31" s="17"/>
      <c r="C31" s="17"/>
      <c r="D31" s="17"/>
      <c r="E31" s="17"/>
      <c r="F31" s="17"/>
    </row>
    <row r="33" spans="1:6" ht="18" customHeight="1">
      <c r="A33" s="61" t="s">
        <v>13</v>
      </c>
      <c r="B33" s="61"/>
      <c r="C33" s="61"/>
      <c r="D33" s="61"/>
      <c r="E33" s="61"/>
      <c r="F33" s="61"/>
    </row>
    <row r="35" spans="1:6" ht="18" customHeight="1">
      <c r="A35" s="22" t="s">
        <v>14</v>
      </c>
      <c r="B35" s="23" t="s">
        <v>15</v>
      </c>
    </row>
    <row r="36" spans="1:6">
      <c r="A36" s="10" t="s">
        <v>16</v>
      </c>
      <c r="B36" s="51">
        <v>0</v>
      </c>
    </row>
    <row r="37" spans="1:6">
      <c r="A37" s="10" t="s">
        <v>17</v>
      </c>
      <c r="B37" s="51">
        <v>0</v>
      </c>
    </row>
    <row r="38" spans="1:6">
      <c r="A38" s="10" t="s">
        <v>18</v>
      </c>
      <c r="B38" s="51">
        <v>0</v>
      </c>
    </row>
    <row r="39" spans="1:6">
      <c r="A39" s="10" t="s">
        <v>19</v>
      </c>
      <c r="B39" s="51">
        <v>0</v>
      </c>
    </row>
    <row r="40" spans="1:6">
      <c r="A40" s="10" t="s">
        <v>20</v>
      </c>
      <c r="B40" s="51">
        <v>0</v>
      </c>
    </row>
    <row r="41" spans="1:6">
      <c r="A41" s="9" t="s">
        <v>21</v>
      </c>
      <c r="B41" s="52">
        <v>0</v>
      </c>
    </row>
    <row r="44" spans="1:6" ht="26.25">
      <c r="A44" s="19" t="s">
        <v>22</v>
      </c>
      <c r="B44" s="17"/>
      <c r="C44" s="17"/>
      <c r="D44" s="17"/>
      <c r="E44" s="17"/>
      <c r="F44" s="17"/>
    </row>
    <row r="46" spans="1:6" ht="14.45" customHeight="1">
      <c r="A46" s="62" t="s">
        <v>23</v>
      </c>
      <c r="B46" s="62"/>
      <c r="C46" s="62"/>
      <c r="D46" s="62"/>
      <c r="E46" s="62"/>
      <c r="F46" s="62"/>
    </row>
    <row r="48" spans="1:6" ht="43.15" customHeight="1">
      <c r="A48" s="22" t="s">
        <v>14</v>
      </c>
      <c r="B48" s="25" t="s">
        <v>24</v>
      </c>
      <c r="C48" s="25" t="s">
        <v>25</v>
      </c>
      <c r="D48" s="25" t="s">
        <v>26</v>
      </c>
      <c r="E48" s="26" t="s">
        <v>27</v>
      </c>
    </row>
    <row r="49" spans="1:6">
      <c r="A49" s="10" t="s">
        <v>16</v>
      </c>
      <c r="B49" s="11" cm="1">
        <f t="array" ref="B49">_xlfn.IFS($A$13="North",Configuration!B22,$A$13="North-East",Configuration!C22,$A$13="South",Configuration!D22)</f>
        <v>1.1000000000000001</v>
      </c>
      <c r="C49" s="11">
        <f t="shared" ref="C49:C54" si="0">B49*($A$28/1000)</f>
        <v>0</v>
      </c>
      <c r="D49" s="11">
        <f>B36</f>
        <v>0</v>
      </c>
      <c r="E49" s="12">
        <f t="shared" ref="E49:E54" si="1">MAX(C49-D49,0)</f>
        <v>0</v>
      </c>
    </row>
    <row r="50" spans="1:6">
      <c r="A50" s="10" t="s">
        <v>17</v>
      </c>
      <c r="B50" s="11" cm="1">
        <f t="array" ref="B50">_xlfn.IFS($A$13="North",Configuration!B23,$A$13="North-East",Configuration!C23,$A$13="South",Configuration!D23)</f>
        <v>1</v>
      </c>
      <c r="C50" s="11">
        <f t="shared" si="0"/>
        <v>0</v>
      </c>
      <c r="D50" s="11">
        <f t="shared" ref="D50:D54" si="2">B37</f>
        <v>0</v>
      </c>
      <c r="E50" s="12">
        <f t="shared" si="1"/>
        <v>0</v>
      </c>
    </row>
    <row r="51" spans="1:6">
      <c r="A51" s="10" t="s">
        <v>18</v>
      </c>
      <c r="B51" s="11" cm="1">
        <f t="array" ref="B51">_xlfn.IFS($A$13="North",Configuration!B24,$A$13="North-East",Configuration!C24,$A$13="South",Configuration!D24)</f>
        <v>0.51</v>
      </c>
      <c r="C51" s="11">
        <f t="shared" si="0"/>
        <v>0</v>
      </c>
      <c r="D51" s="11">
        <f t="shared" si="2"/>
        <v>0</v>
      </c>
      <c r="E51" s="12">
        <f t="shared" si="1"/>
        <v>0</v>
      </c>
    </row>
    <row r="52" spans="1:6">
      <c r="A52" s="10" t="s">
        <v>19</v>
      </c>
      <c r="B52" s="11" cm="1">
        <f t="array" ref="B52">_xlfn.IFS($A$13="North",Configuration!B25,$A$13="North-East",Configuration!C25,$A$13="South",Configuration!D25)</f>
        <v>0.73</v>
      </c>
      <c r="C52" s="11">
        <f t="shared" si="0"/>
        <v>0</v>
      </c>
      <c r="D52" s="11">
        <f t="shared" si="2"/>
        <v>0</v>
      </c>
      <c r="E52" s="12">
        <f t="shared" si="1"/>
        <v>0</v>
      </c>
    </row>
    <row r="53" spans="1:6">
      <c r="A53" s="10" t="s">
        <v>20</v>
      </c>
      <c r="B53" s="11" cm="1">
        <f t="array" ref="B53">_xlfn.IFS($A$13="North",Configuration!B26,$A$13="North-East",Configuration!C26,$A$13="South",Configuration!D26)</f>
        <v>0.05</v>
      </c>
      <c r="C53" s="11">
        <f t="shared" si="0"/>
        <v>0</v>
      </c>
      <c r="D53" s="11">
        <f t="shared" si="2"/>
        <v>0</v>
      </c>
      <c r="E53" s="12">
        <f t="shared" si="1"/>
        <v>0</v>
      </c>
    </row>
    <row r="54" spans="1:6">
      <c r="A54" s="9" t="s">
        <v>21</v>
      </c>
      <c r="B54" s="11" cm="1">
        <f t="array" ref="B54">_xlfn.IFS($A$13="North",Configuration!B27,$A$13="North-East",Configuration!C27,$A$13="South",Configuration!D27)</f>
        <v>14.46</v>
      </c>
      <c r="C54" s="13">
        <f t="shared" si="0"/>
        <v>0</v>
      </c>
      <c r="D54" s="13">
        <f t="shared" si="2"/>
        <v>0</v>
      </c>
      <c r="E54" s="14">
        <f t="shared" si="1"/>
        <v>0</v>
      </c>
    </row>
    <row r="57" spans="1:6" ht="26.25">
      <c r="A57" s="19" t="s">
        <v>28</v>
      </c>
      <c r="B57" s="17"/>
      <c r="C57" s="17"/>
      <c r="D57" s="17"/>
      <c r="E57" s="17"/>
      <c r="F57" s="17"/>
    </row>
    <row r="59" spans="1:6" ht="32.450000000000003" customHeight="1">
      <c r="A59" s="62" t="str">
        <f>"The below is a list of local priorities for the " &amp;A13&amp;" of the district.  You might need to expand some of the cells to see some of the longer priority statements."</f>
        <v>The below is a list of local priorities for the North of the district.  You might need to expand some of the cells to see some of the longer priority statements.</v>
      </c>
      <c r="B59" s="62"/>
      <c r="C59" s="62"/>
      <c r="D59" s="62"/>
      <c r="E59" s="62"/>
      <c r="F59" s="62"/>
    </row>
    <row r="61" spans="1:6">
      <c r="A61" s="65" t="s">
        <v>29</v>
      </c>
      <c r="B61" s="66"/>
      <c r="C61" s="66"/>
      <c r="D61" s="66"/>
      <c r="E61" s="66"/>
    </row>
    <row r="62" spans="1:6" s="1" customFormat="1" ht="48.6" customHeight="1">
      <c r="A62" s="46" t="str">
        <f>IF(HIDDEN_LocalPriorities!A1=0,"",HIDDEN_LocalPriorities!A1)</f>
        <v>Lasham, Bentworth, Shalden</v>
      </c>
      <c r="B62" s="63" t="str">
        <f>IF(HIDDEN_LocalPriorities!B1=0,"",HIDDEN_LocalPriorities!B1)</f>
        <v>Strategic multi-purpose open space for north villages; if a suitably sized strategic site is not achievable, target village-level solutions.</v>
      </c>
      <c r="C62" s="63"/>
      <c r="D62" s="47" t="str">
        <f>IF(HIDDEN_LocalPriorities!C1=0,"",HIDDEN_LocalPriorities!C1)</f>
        <v>Amenity green space, Play, Allotments</v>
      </c>
      <c r="E62" s="47" t="str">
        <f>IF(HIDDEN_LocalPriorities!D1=0,"",HIDDEN_LocalPriorities!D1)</f>
        <v>High</v>
      </c>
    </row>
    <row r="63" spans="1:6" s="1" customFormat="1" ht="48.6" customHeight="1">
      <c r="A63" s="46" t="str">
        <f>IF(HIDDEN_LocalPriorities!A2=0,"",HIDDEN_LocalPriorities!A2)</f>
        <v>North</v>
      </c>
      <c r="B63" s="63" t="str">
        <f>IF(HIDDEN_LocalPriorities!B2=0,"",HIDDEN_LocalPriorities!B2)</f>
        <v>New allotment provision.</v>
      </c>
      <c r="C63" s="63"/>
      <c r="D63" s="47" t="str">
        <f>IF(HIDDEN_LocalPriorities!C2=0,"",HIDDEN_LocalPriorities!C2)</f>
        <v>Allotments</v>
      </c>
      <c r="E63" s="47" t="str">
        <f>IF(HIDDEN_LocalPriorities!D2=0,"",HIDDEN_LocalPriorities!D2)</f>
        <v>High</v>
      </c>
    </row>
    <row r="64" spans="1:6" s="1" customFormat="1" ht="48.6" customHeight="1">
      <c r="A64" s="46" t="str">
        <f>IF(HIDDEN_LocalPriorities!A3=0,"",HIDDEN_LocalPriorities!A3)</f>
        <v xml:space="preserve">Bentworth </v>
      </c>
      <c r="B64" s="63" t="str">
        <f>IF(HIDDEN_LocalPriorities!B3=0,"",HIDDEN_LocalPriorities!B3)</f>
        <v>If strategic multi-purpose open space is not delivered, explore opportunities in Bentworth to deliver allotments.</v>
      </c>
      <c r="C64" s="63"/>
      <c r="D64" s="47" t="str">
        <f>IF(HIDDEN_LocalPriorities!C3=0,"",HIDDEN_LocalPriorities!C3)</f>
        <v xml:space="preserve">Allotments </v>
      </c>
      <c r="E64" s="47" t="str">
        <f>IF(HIDDEN_LocalPriorities!D3=0,"",HIDDEN_LocalPriorities!D3)</f>
        <v>High</v>
      </c>
    </row>
    <row r="65" spans="1:5" s="1" customFormat="1" ht="48.6" customHeight="1">
      <c r="A65" s="46" t="str">
        <f>IF(HIDDEN_LocalPriorities!A4=0,"",HIDDEN_LocalPriorities!A4)</f>
        <v>Ropley</v>
      </c>
      <c r="B65" s="63" t="str">
        <f>IF(HIDDEN_LocalPriorities!B4=0,"",HIDDEN_LocalPriorities!B4)</f>
        <v>Explore opportunities in Ropley to deliver allotments.</v>
      </c>
      <c r="C65" s="63"/>
      <c r="D65" s="47" t="str">
        <f>IF(HIDDEN_LocalPriorities!C4=0,"",HIDDEN_LocalPriorities!C4)</f>
        <v>Allotments</v>
      </c>
      <c r="E65" s="47" t="str">
        <f>IF(HIDDEN_LocalPriorities!D4=0,"",HIDDEN_LocalPriorities!D4)</f>
        <v>High</v>
      </c>
    </row>
    <row r="66" spans="1:5" s="1" customFormat="1" ht="48.6" customHeight="1">
      <c r="A66" s="46" t="str">
        <f>IF(HIDDEN_LocalPriorities!A5=0,"",HIDDEN_LocalPriorities!A5)</f>
        <v>Froyle</v>
      </c>
      <c r="B66" s="63" t="str">
        <f>IF(HIDDEN_LocalPriorities!B5=0,"",HIDDEN_LocalPriorities!B5)</f>
        <v>Explore opportunities in Froyle to deliver allotments.</v>
      </c>
      <c r="C66" s="63"/>
      <c r="D66" s="47" t="str">
        <f>IF(HIDDEN_LocalPriorities!C5=0,"",HIDDEN_LocalPriorities!C5)</f>
        <v>Allotments</v>
      </c>
      <c r="E66" s="47" t="str">
        <f>IF(HIDDEN_LocalPriorities!D5=0,"",HIDDEN_LocalPriorities!D5)</f>
        <v>High</v>
      </c>
    </row>
    <row r="67" spans="1:5" s="1" customFormat="1" ht="48.6" customHeight="1">
      <c r="A67" s="46" t="str">
        <f>IF(HIDDEN_LocalPriorities!A6=0,"",HIDDEN_LocalPriorities!A6)</f>
        <v>Binsted</v>
      </c>
      <c r="B67" s="63" t="str">
        <f>IF(HIDDEN_LocalPriorities!B6=0,"",HIDDEN_LocalPriorities!B6)</f>
        <v>Deliver a Quality Elevation Programme  targeting high-value / low-quality open space sites and play provision (focused maintenance improvements) at Bentley Village Pond (Site ID 148).</v>
      </c>
      <c r="C67" s="63"/>
      <c r="D67" s="47" t="str">
        <f>IF(HIDDEN_LocalPriorities!C6=0,"",HIDDEN_LocalPriorities!C6)</f>
        <v>Parks &amp; gardens</v>
      </c>
      <c r="E67" s="47" t="str">
        <f>IF(HIDDEN_LocalPriorities!D6=0,"",HIDDEN_LocalPriorities!D6)</f>
        <v>Med</v>
      </c>
    </row>
    <row r="68" spans="1:5" s="1" customFormat="1" ht="48.6" customHeight="1">
      <c r="A68" s="46" t="str">
        <f>IF(HIDDEN_LocalPriorities!A7=0,"",HIDDEN_LocalPriorities!A7)</f>
        <v>North</v>
      </c>
      <c r="B68" s="63" t="str">
        <f>IF(HIDDEN_LocalPriorities!B7=0,"",HIDDEN_LocalPriorities!B7)</f>
        <v>New park and/or garden provision (new developments).</v>
      </c>
      <c r="C68" s="63"/>
      <c r="D68" s="47" t="str">
        <f>IF(HIDDEN_LocalPriorities!C7=0,"",HIDDEN_LocalPriorities!C7)</f>
        <v>Parks &amp; gardens</v>
      </c>
      <c r="E68" s="47" t="str">
        <f>IF(HIDDEN_LocalPriorities!D7=0,"",HIDDEN_LocalPriorities!D7)</f>
        <v>High</v>
      </c>
    </row>
    <row r="69" spans="1:5" s="1" customFormat="1" ht="48.6" customHeight="1">
      <c r="A69" s="46" t="str">
        <f>IF(HIDDEN_LocalPriorities!A8=0,"",HIDDEN_LocalPriorities!A8)</f>
        <v>Chawton (in SDNP, but parish partly in Local Plan area)</v>
      </c>
      <c r="B69" s="63" t="str">
        <f>IF(HIDDEN_LocalPriorities!B8=0,"",HIDDEN_LocalPriorities!B8)</f>
        <v>New community gardens in Chawton (if outside the SDNP).</v>
      </c>
      <c r="C69" s="63"/>
      <c r="D69" s="47" t="str">
        <f>IF(HIDDEN_LocalPriorities!C8=0,"",HIDDEN_LocalPriorities!C8)</f>
        <v>Parks &amp; gardens</v>
      </c>
      <c r="E69" s="47" t="str">
        <f>IF(HIDDEN_LocalPriorities!D8=0,"",HIDDEN_LocalPriorities!D8)</f>
        <v>High</v>
      </c>
    </row>
    <row r="70" spans="1:5" s="1" customFormat="1" ht="48.6" customHeight="1">
      <c r="A70" s="46" t="str">
        <f>IF(HIDDEN_LocalPriorities!A9=0,"",HIDDEN_LocalPriorities!A9)</f>
        <v>Chawton (in SDNP, but parish partly in Local Plan area)</v>
      </c>
      <c r="B70" s="63" t="str">
        <f>IF(HIDDEN_LocalPriorities!B9=0,"",HIDDEN_LocalPriorities!B9)</f>
        <v xml:space="preserve">Progress funding and delivery of playground improvements (if outside the SDNP). </v>
      </c>
      <c r="C70" s="63"/>
      <c r="D70" s="47" t="str">
        <f>IF(HIDDEN_LocalPriorities!C9=0,"",HIDDEN_LocalPriorities!C9)</f>
        <v>Provision for children and young people</v>
      </c>
      <c r="E70" s="47" t="str">
        <f>IF(HIDDEN_LocalPriorities!D9=0,"",HIDDEN_LocalPriorities!D9)</f>
        <v>Low</v>
      </c>
    </row>
    <row r="71" spans="1:5" s="1" customFormat="1" ht="48.6" customHeight="1">
      <c r="A71" s="46" t="str">
        <f>IF(HIDDEN_LocalPriorities!A10=0,"",HIDDEN_LocalPriorities!A10)</f>
        <v>Chawton (in SDNP, but parish partly in Local Plan area)</v>
      </c>
      <c r="B71" s="63" t="str">
        <f>IF(HIDDEN_LocalPriorities!B10=0,"",HIDDEN_LocalPriorities!B10)</f>
        <v>Quality and value improvements at priority site; Chawton Park Wood (Site ID 322).</v>
      </c>
      <c r="C71" s="63"/>
      <c r="D71" s="47" t="str">
        <f>IF(HIDDEN_LocalPriorities!C10=0,"",HIDDEN_LocalPriorities!C10)</f>
        <v>Natural &amp; semi natural greenspace</v>
      </c>
      <c r="E71" s="47" t="str">
        <f>IF(HIDDEN_LocalPriorities!D10=0,"",HIDDEN_LocalPriorities!D10)</f>
        <v xml:space="preserve">High </v>
      </c>
    </row>
    <row r="72" spans="1:5" s="1" customFormat="1" ht="48.6" customHeight="1">
      <c r="A72" s="46" t="str">
        <f>IF(HIDDEN_LocalPriorities!A11=0,"",HIDDEN_LocalPriorities!A11)</f>
        <v>Alton</v>
      </c>
      <c r="B72" s="63" t="str">
        <f>IF(HIDDEN_LocalPriorities!B11=0,"",HIDDEN_LocalPriorities!B11)</f>
        <v>Improvements to Kings Pond (Site ID 217).</v>
      </c>
      <c r="C72" s="63"/>
      <c r="D72" s="47" t="str">
        <f>IF(HIDDEN_LocalPriorities!C11=0,"",HIDDEN_LocalPriorities!C11)</f>
        <v>Parks &amp; gardens</v>
      </c>
      <c r="E72" s="47" t="str">
        <f>IF(HIDDEN_LocalPriorities!D11=0,"",HIDDEN_LocalPriorities!D11)</f>
        <v>Low</v>
      </c>
    </row>
    <row r="73" spans="1:5" s="1" customFormat="1" ht="48.6" customHeight="1">
      <c r="A73" s="46" t="str">
        <f>IF(HIDDEN_LocalPriorities!A12=0,"",HIDDEN_LocalPriorities!A12)</f>
        <v xml:space="preserve">Alton, </v>
      </c>
      <c r="B73" s="63" t="str">
        <f>IF(HIDDEN_LocalPriorities!B12=0,"",HIDDEN_LocalPriorities!B12)</f>
        <v>Quality and value improvement at priority sites; Anstey Park (Site ID 216); Barley Fields, Alton (Site ID 296).</v>
      </c>
      <c r="C73" s="63"/>
      <c r="D73" s="47" t="str">
        <f>IF(HIDDEN_LocalPriorities!C12=0,"",HIDDEN_LocalPriorities!C12)</f>
        <v>Parks &amp; gardens</v>
      </c>
      <c r="E73" s="47" t="str">
        <f>IF(HIDDEN_LocalPriorities!D12=0,"",HIDDEN_LocalPriorities!D12)</f>
        <v>High</v>
      </c>
    </row>
    <row r="74" spans="1:5" s="1" customFormat="1" ht="48.6" customHeight="1">
      <c r="A74" s="46" t="str">
        <f>IF(HIDDEN_LocalPriorities!A13=0,"",HIDDEN_LocalPriorities!A13)</f>
        <v xml:space="preserve">Shalden </v>
      </c>
      <c r="B74" s="63" t="str">
        <f>IF(HIDDEN_LocalPriorities!B13=0,"",HIDDEN_LocalPriorities!B13)</f>
        <v>Quality and value improvement at priority site; Shalden Recreation Ground (Site ID 207).</v>
      </c>
      <c r="C74" s="63"/>
      <c r="D74" s="47" t="str">
        <f>IF(HIDDEN_LocalPriorities!C13=0,"",HIDDEN_LocalPriorities!C13)</f>
        <v>Parks &amp; gardens</v>
      </c>
      <c r="E74" s="47" t="str">
        <f>IF(HIDDEN_LocalPriorities!D13=0,"",HIDDEN_LocalPriorities!D13)</f>
        <v>High</v>
      </c>
    </row>
    <row r="75" spans="1:5" s="1" customFormat="1" ht="48.6" customHeight="1">
      <c r="A75" s="46" t="str">
        <f>IF(HIDDEN_LocalPriorities!A14=0,"",HIDDEN_LocalPriorities!A14)</f>
        <v>Four Marks</v>
      </c>
      <c r="B75" s="63" t="str">
        <f>IF(HIDDEN_LocalPriorities!B14=0,"",HIDDEN_LocalPriorities!B14)</f>
        <v>Quality improvement at priority site; Swelling Hill Pond (Site ID 161).</v>
      </c>
      <c r="C75" s="63"/>
      <c r="D75" s="47" t="str">
        <f>IF(HIDDEN_LocalPriorities!C14=0,"",HIDDEN_LocalPriorities!C14)</f>
        <v>Parks &amp; gardens</v>
      </c>
      <c r="E75" s="47" t="str">
        <f>IF(HIDDEN_LocalPriorities!D14=0,"",HIDDEN_LocalPriorities!D14)</f>
        <v>Low</v>
      </c>
    </row>
    <row r="76" spans="1:5" s="1" customFormat="1" ht="48.6" customHeight="1">
      <c r="A76" s="46" t="str">
        <f>IF(HIDDEN_LocalPriorities!A15=0,"",HIDDEN_LocalPriorities!A15)</f>
        <v xml:space="preserve">Medstead </v>
      </c>
      <c r="B76" s="63" t="str">
        <f>IF(HIDDEN_LocalPriorities!B15=0,"",HIDDEN_LocalPriorities!B15)</f>
        <v>Quality improvement at priority sites; Medstead Village Green East (Site ID 202).</v>
      </c>
      <c r="C76" s="63"/>
      <c r="D76" s="47" t="str">
        <f>IF(HIDDEN_LocalPriorities!C15=0,"",HIDDEN_LocalPriorities!C15)</f>
        <v>Parks &amp; gardens</v>
      </c>
      <c r="E76" s="47" t="str">
        <f>IF(HIDDEN_LocalPriorities!D15=0,"",HIDDEN_LocalPriorities!D15)</f>
        <v>High</v>
      </c>
    </row>
    <row r="77" spans="1:5" s="1" customFormat="1" ht="48.6" customHeight="1">
      <c r="A77" s="46" t="str">
        <f>IF(HIDDEN_LocalPriorities!A16=0,"",HIDDEN_LocalPriorities!A16)</f>
        <v>Beech</v>
      </c>
      <c r="B77" s="63" t="str">
        <f>IF(HIDDEN_LocalPriorities!B16=0,"",HIDDEN_LocalPriorities!B16)</f>
        <v>Quality and value improvements at priority sites, notably Ackender Wood (Site ID 326).</v>
      </c>
      <c r="C77" s="63"/>
      <c r="D77" s="47" t="str">
        <f>IF(HIDDEN_LocalPriorities!C16=0,"",HIDDEN_LocalPriorities!C16)</f>
        <v>Natural &amp; semi natural greenspace</v>
      </c>
      <c r="E77" s="47" t="str">
        <f>IF(HIDDEN_LocalPriorities!D16=0,"",HIDDEN_LocalPriorities!D16)</f>
        <v>High</v>
      </c>
    </row>
    <row r="78" spans="1:5" s="1" customFormat="1" ht="48.6" customHeight="1">
      <c r="A78" s="46" t="str">
        <f>IF(HIDDEN_LocalPriorities!A17=0,"",HIDDEN_LocalPriorities!A17)</f>
        <v>North</v>
      </c>
      <c r="B78" s="63" t="str">
        <f>IF(HIDDEN_LocalPriorities!B17=0,"",HIDDEN_LocalPriorities!B17)</f>
        <v>Implement modest, site-specific enhancements (e.g. seating, planting, access improvements, maintenance) to raise quality and value across amenity green spaces.</v>
      </c>
      <c r="C78" s="63"/>
      <c r="D78" s="47" t="str">
        <f>IF(HIDDEN_LocalPriorities!C17=0,"",HIDDEN_LocalPriorities!C17)</f>
        <v>Amenity green space</v>
      </c>
      <c r="E78" s="47" t="str">
        <f>IF(HIDDEN_LocalPriorities!D17=0,"",HIDDEN_LocalPriorities!D17)</f>
        <v>Med</v>
      </c>
    </row>
    <row r="79" spans="1:5" s="1" customFormat="1" ht="48.6" customHeight="1">
      <c r="A79" s="46" t="str">
        <f>IF(HIDDEN_LocalPriorities!A18=0,"",HIDDEN_LocalPriorities!A18)</f>
        <v>North</v>
      </c>
      <c r="B79" s="63" t="str">
        <f>IF(HIDDEN_LocalPriorities!B18=0,"",HIDDEN_LocalPriorities!B18)</f>
        <v>Make amenity green spaces more accessible to all e.g. dropped kerbs, seating.</v>
      </c>
      <c r="C79" s="63"/>
      <c r="D79" s="47" t="str">
        <f>IF(HIDDEN_LocalPriorities!C18=0,"",HIDDEN_LocalPriorities!C18)</f>
        <v>Amenity green space</v>
      </c>
      <c r="E79" s="47" t="str">
        <f>IF(HIDDEN_LocalPriorities!D18=0,"",HIDDEN_LocalPriorities!D18)</f>
        <v>Low</v>
      </c>
    </row>
    <row r="80" spans="1:5" s="1" customFormat="1" ht="48.6" customHeight="1">
      <c r="A80" s="46" t="str">
        <f>IF(HIDDEN_LocalPriorities!A19=0,"",HIDDEN_LocalPriorities!A19)</f>
        <v>North</v>
      </c>
      <c r="B80" s="63" t="str">
        <f>IF(HIDDEN_LocalPriorities!B19=0,"",HIDDEN_LocalPriorities!B19)</f>
        <v>Target investment to upgrade lower-quality sites and primary play spaces requiring more substantial upgrades.</v>
      </c>
      <c r="C80" s="63"/>
      <c r="D80" s="47" t="str">
        <f>IF(HIDDEN_LocalPriorities!C19=0,"",HIDDEN_LocalPriorities!C19)</f>
        <v>Provision for children and young people</v>
      </c>
      <c r="E80" s="47" t="str">
        <f>IF(HIDDEN_LocalPriorities!D19=0,"",HIDDEN_LocalPriorities!D19)</f>
        <v>Low</v>
      </c>
    </row>
    <row r="81" spans="1:5" s="1" customFormat="1" ht="48.6" customHeight="1">
      <c r="A81" s="46" t="str">
        <f>IF(HIDDEN_LocalPriorities!A20=0,"",HIDDEN_LocalPriorities!A20)</f>
        <v>North</v>
      </c>
      <c r="B81" s="63" t="str">
        <f>IF(HIDDEN_LocalPriorities!B20=0,"",HIDDEN_LocalPriorities!B20)</f>
        <v>Target investment to upgrade lower-quality sites, NEAP provision where quality gaps exist.</v>
      </c>
      <c r="C81" s="63"/>
      <c r="D81" s="47" t="str">
        <f>IF(HIDDEN_LocalPriorities!C20=0,"",HIDDEN_LocalPriorities!C20)</f>
        <v>Provision for children and young people</v>
      </c>
      <c r="E81" s="47" t="str">
        <f>IF(HIDDEN_LocalPriorities!D20=0,"",HIDDEN_LocalPriorities!D20)</f>
        <v>Low</v>
      </c>
    </row>
    <row r="82" spans="1:5" s="1" customFormat="1" ht="48.6" customHeight="1">
      <c r="A82" s="46" t="str">
        <f>IF(HIDDEN_LocalPriorities!A21=0,"",HIDDEN_LocalPriorities!A21)</f>
        <v>Northern Wey Valley, Bentley</v>
      </c>
      <c r="B82" s="63" t="str">
        <f>IF(HIDDEN_LocalPriorities!B21=0,"",HIDDEN_LocalPriorities!B21)</f>
        <v>Create walking/cycling routes and riverside walkway; conserve historic mills and weirs.</v>
      </c>
      <c r="C82" s="63"/>
      <c r="D82" s="47" t="str">
        <f>IF(HIDDEN_LocalPriorities!C21=0,"",HIDDEN_LocalPriorities!C21)</f>
        <v>N/A</v>
      </c>
      <c r="E82" s="47" t="str">
        <f>IF(HIDDEN_LocalPriorities!D21=0,"",HIDDEN_LocalPriorities!D21)</f>
        <v>High</v>
      </c>
    </row>
    <row r="83" spans="1:5" s="1" customFormat="1" ht="48.6" customHeight="1">
      <c r="A83" s="46" t="str">
        <f>IF(HIDDEN_LocalPriorities!A22=0,"",HIDDEN_LocalPriorities!A22)</f>
        <v xml:space="preserve">Alton/ Four Marks </v>
      </c>
      <c r="B83" s="63" t="str">
        <f>IF(HIDDEN_LocalPriorities!B22=0,"",HIDDEN_LocalPriorities!B22)</f>
        <v>Provide a new strategic semi-natural greenspace in the north of the district.</v>
      </c>
      <c r="C83" s="63"/>
      <c r="D83" s="47" t="str">
        <f>IF(HIDDEN_LocalPriorities!C22=0,"",HIDDEN_LocalPriorities!C22)</f>
        <v>N/A</v>
      </c>
      <c r="E83" s="47" t="str">
        <f>IF(HIDDEN_LocalPriorities!D22=0,"",HIDDEN_LocalPriorities!D22)</f>
        <v>Low</v>
      </c>
    </row>
    <row r="84" spans="1:5" s="1" customFormat="1" ht="48.6" customHeight="1">
      <c r="A84" s="46" t="str">
        <f>IF(HIDDEN_LocalPriorities!A23=0,"",HIDDEN_LocalPriorities!A23)</f>
        <v>Medstead</v>
      </c>
      <c r="B84" s="63" t="str">
        <f>IF(HIDDEN_LocalPriorities!B23=0,"",HIDDEN_LocalPriorities!B23)</f>
        <v>Creation of wildflower walk.</v>
      </c>
      <c r="C84" s="63"/>
      <c r="D84" s="47" t="str">
        <f>IF(HIDDEN_LocalPriorities!C23=0,"",HIDDEN_LocalPriorities!C23)</f>
        <v xml:space="preserve">Parks &amp; gardens, Amenity green space </v>
      </c>
      <c r="E84" s="47" t="str">
        <f>IF(HIDDEN_LocalPriorities!D23=0,"",HIDDEN_LocalPriorities!D23)</f>
        <v>Low</v>
      </c>
    </row>
    <row r="85" spans="1:5" s="1" customFormat="1" ht="48.6" customHeight="1">
      <c r="A85" s="46" t="str">
        <f>IF(HIDDEN_LocalPriorities!A24=0,"",HIDDEN_LocalPriorities!A24)</f>
        <v>Froyle</v>
      </c>
      <c r="B85" s="63" t="str">
        <f>IF(HIDDEN_LocalPriorities!B24=0,"",HIDDEN_LocalPriorities!B24)</f>
        <v xml:space="preserve">Progress funding and delivery of playground improvements. </v>
      </c>
      <c r="C85" s="63"/>
      <c r="D85" s="47" t="str">
        <f>IF(HIDDEN_LocalPriorities!C24=0,"",HIDDEN_LocalPriorities!C24)</f>
        <v>Provision for children and young people</v>
      </c>
      <c r="E85" s="47" t="str">
        <f>IF(HIDDEN_LocalPriorities!D24=0,"",HIDDEN_LocalPriorities!D24)</f>
        <v>Low</v>
      </c>
    </row>
    <row r="86" spans="1:5" s="1" customFormat="1" ht="48.6" customHeight="1">
      <c r="A86" s="46" t="str">
        <f>IF(HIDDEN_LocalPriorities!A25=0,"",HIDDEN_LocalPriorities!A25)</f>
        <v xml:space="preserve">Four Marks </v>
      </c>
      <c r="B86" s="63" t="str">
        <f>IF(HIDDEN_LocalPriorities!B25=0,"",HIDDEN_LocalPriorities!B25)</f>
        <v>Relocate and enhance Four Marks Recreation Ground playground (Site ID 221).</v>
      </c>
      <c r="C86" s="63"/>
      <c r="D86" s="47" t="str">
        <f>IF(HIDDEN_LocalPriorities!C25=0,"",HIDDEN_LocalPriorities!C25)</f>
        <v>Provision for children and young people</v>
      </c>
      <c r="E86" s="47" t="str">
        <f>IF(HIDDEN_LocalPriorities!D25=0,"",HIDDEN_LocalPriorities!D25)</f>
        <v>Low</v>
      </c>
    </row>
    <row r="87" spans="1:5" s="1" customFormat="1" ht="48.6" customHeight="1">
      <c r="A87" s="46" t="str">
        <f>IF(HIDDEN_LocalPriorities!A26=0,"",HIDDEN_LocalPriorities!A26)</f>
        <v/>
      </c>
      <c r="B87" s="63" t="str">
        <f>IF(HIDDEN_LocalPriorities!B26=0,"",HIDDEN_LocalPriorities!B26)</f>
        <v/>
      </c>
      <c r="C87" s="63"/>
      <c r="D87" s="47" t="str">
        <f>IF(HIDDEN_LocalPriorities!C26=0,"",HIDDEN_LocalPriorities!C26)</f>
        <v/>
      </c>
      <c r="E87" s="47" t="str">
        <f>IF(HIDDEN_LocalPriorities!D26=0,"",HIDDEN_LocalPriorities!D26)</f>
        <v/>
      </c>
    </row>
    <row r="88" spans="1:5" s="1" customFormat="1" ht="48.6" customHeight="1">
      <c r="A88" s="46" t="str">
        <f>IF(HIDDEN_LocalPriorities!A27=0,"",HIDDEN_LocalPriorities!A27)</f>
        <v/>
      </c>
      <c r="B88" s="63" t="str">
        <f>IF(HIDDEN_LocalPriorities!B27=0,"",HIDDEN_LocalPriorities!B27)</f>
        <v/>
      </c>
      <c r="C88" s="63"/>
      <c r="D88" s="47" t="str">
        <f>IF(HIDDEN_LocalPriorities!C27=0,"",HIDDEN_LocalPriorities!C27)</f>
        <v/>
      </c>
      <c r="E88" s="47" t="str">
        <f>IF(HIDDEN_LocalPriorities!D27=0,"",HIDDEN_LocalPriorities!D27)</f>
        <v/>
      </c>
    </row>
    <row r="89" spans="1:5" s="1" customFormat="1" ht="48.6" customHeight="1">
      <c r="A89" s="46" t="str">
        <f>IF(HIDDEN_LocalPriorities!A28=0,"",HIDDEN_LocalPriorities!A28)</f>
        <v/>
      </c>
      <c r="B89" s="63" t="str">
        <f>IF(HIDDEN_LocalPriorities!B28=0,"",HIDDEN_LocalPriorities!B28)</f>
        <v/>
      </c>
      <c r="C89" s="63"/>
      <c r="D89" s="47" t="str">
        <f>IF(HIDDEN_LocalPriorities!C28=0,"",HIDDEN_LocalPriorities!C28)</f>
        <v/>
      </c>
      <c r="E89" s="47" t="str">
        <f>IF(HIDDEN_LocalPriorities!D28=0,"",HIDDEN_LocalPriorities!D28)</f>
        <v/>
      </c>
    </row>
    <row r="90" spans="1:5" s="1" customFormat="1" ht="48.6" customHeight="1">
      <c r="A90" s="46" t="str">
        <f>IF(HIDDEN_LocalPriorities!A29=0,"",HIDDEN_LocalPriorities!A29)</f>
        <v/>
      </c>
      <c r="B90" s="63" t="str">
        <f>IF(HIDDEN_LocalPriorities!B29=0,"",HIDDEN_LocalPriorities!B29)</f>
        <v/>
      </c>
      <c r="C90" s="63"/>
      <c r="D90" s="47" t="str">
        <f>IF(HIDDEN_LocalPriorities!C29=0,"",HIDDEN_LocalPriorities!C29)</f>
        <v/>
      </c>
      <c r="E90" s="47" t="str">
        <f>IF(HIDDEN_LocalPriorities!D29=0,"",HIDDEN_LocalPriorities!D29)</f>
        <v/>
      </c>
    </row>
    <row r="91" spans="1:5" s="1" customFormat="1" ht="48.6" customHeight="1">
      <c r="A91" s="46" t="str">
        <f>IF(HIDDEN_LocalPriorities!A30=0,"",HIDDEN_LocalPriorities!A30)</f>
        <v/>
      </c>
      <c r="B91" s="63" t="str">
        <f>IF(HIDDEN_LocalPriorities!B30=0,"",HIDDEN_LocalPriorities!B30)</f>
        <v/>
      </c>
      <c r="C91" s="63"/>
      <c r="D91" s="47" t="str">
        <f>IF(HIDDEN_LocalPriorities!C30=0,"",HIDDEN_LocalPriorities!C30)</f>
        <v/>
      </c>
      <c r="E91" s="47" t="str">
        <f>IF(HIDDEN_LocalPriorities!D30=0,"",HIDDEN_LocalPriorities!D30)</f>
        <v/>
      </c>
    </row>
    <row r="92" spans="1:5" s="1" customFormat="1" ht="48.6" customHeight="1">
      <c r="A92" s="46" t="str">
        <f>IF(HIDDEN_LocalPriorities!A31=0,"",HIDDEN_LocalPriorities!A31)</f>
        <v/>
      </c>
      <c r="B92" s="63" t="str">
        <f>IF(HIDDEN_LocalPriorities!B31=0,"",HIDDEN_LocalPriorities!B31)</f>
        <v/>
      </c>
      <c r="C92" s="63"/>
      <c r="D92" s="47" t="str">
        <f>IF(HIDDEN_LocalPriorities!C31=0,"",HIDDEN_LocalPriorities!C31)</f>
        <v/>
      </c>
      <c r="E92" s="47" t="str">
        <f>IF(HIDDEN_LocalPriorities!D31=0,"",HIDDEN_LocalPriorities!D31)</f>
        <v/>
      </c>
    </row>
    <row r="93" spans="1:5" s="1" customFormat="1" ht="48.6" customHeight="1">
      <c r="A93" s="46" t="str">
        <f>IF(HIDDEN_LocalPriorities!A32=0,"",HIDDEN_LocalPriorities!A32)</f>
        <v/>
      </c>
      <c r="B93" s="63" t="str">
        <f>IF(HIDDEN_LocalPriorities!B32=0,"",HIDDEN_LocalPriorities!B32)</f>
        <v/>
      </c>
      <c r="C93" s="63"/>
      <c r="D93" s="47" t="str">
        <f>IF(HIDDEN_LocalPriorities!C32=0,"",HIDDEN_LocalPriorities!C32)</f>
        <v/>
      </c>
      <c r="E93" s="47" t="str">
        <f>IF(HIDDEN_LocalPriorities!D32=0,"",HIDDEN_LocalPriorities!D32)</f>
        <v/>
      </c>
    </row>
    <row r="94" spans="1:5" s="1" customFormat="1" ht="48.6" customHeight="1">
      <c r="A94" s="46" t="str">
        <f>IF(HIDDEN_LocalPriorities!A33=0,"",HIDDEN_LocalPriorities!A33)</f>
        <v/>
      </c>
      <c r="B94" s="63" t="str">
        <f>IF(HIDDEN_LocalPriorities!B33=0,"",HIDDEN_LocalPriorities!B33)</f>
        <v/>
      </c>
      <c r="C94" s="63"/>
      <c r="D94" s="47" t="str">
        <f>IF(HIDDEN_LocalPriorities!C33=0,"",HIDDEN_LocalPriorities!C33)</f>
        <v/>
      </c>
      <c r="E94" s="47" t="str">
        <f>IF(HIDDEN_LocalPriorities!D33=0,"",HIDDEN_LocalPriorities!D33)</f>
        <v/>
      </c>
    </row>
    <row r="95" spans="1:5" s="1" customFormat="1" ht="48.6" customHeight="1">
      <c r="A95" s="46" t="str">
        <f>IF(HIDDEN_LocalPriorities!A34=0,"",HIDDEN_LocalPriorities!A34)</f>
        <v/>
      </c>
      <c r="B95" s="63" t="str">
        <f>IF(HIDDEN_LocalPriorities!B34=0,"",HIDDEN_LocalPriorities!B34)</f>
        <v/>
      </c>
      <c r="C95" s="63"/>
      <c r="D95" s="47" t="str">
        <f>IF(HIDDEN_LocalPriorities!C34=0,"",HIDDEN_LocalPriorities!C34)</f>
        <v/>
      </c>
      <c r="E95" s="47" t="str">
        <f>IF(HIDDEN_LocalPriorities!D34=0,"",HIDDEN_LocalPriorities!D34)</f>
        <v/>
      </c>
    </row>
    <row r="96" spans="1:5" s="1" customFormat="1" ht="48.6" customHeight="1">
      <c r="A96" s="46" t="str">
        <f>IF(HIDDEN_LocalPriorities!A35=0,"",HIDDEN_LocalPriorities!A35)</f>
        <v/>
      </c>
      <c r="B96" s="63" t="str">
        <f>IF(HIDDEN_LocalPriorities!B35=0,"",HIDDEN_LocalPriorities!B35)</f>
        <v/>
      </c>
      <c r="C96" s="63"/>
      <c r="D96" s="47" t="str">
        <f>IF(HIDDEN_LocalPriorities!C35=0,"",HIDDEN_LocalPriorities!C35)</f>
        <v/>
      </c>
      <c r="E96" s="47" t="str">
        <f>IF(HIDDEN_LocalPriorities!D35=0,"",HIDDEN_LocalPriorities!D35)</f>
        <v/>
      </c>
    </row>
    <row r="97" spans="1:5" s="1" customFormat="1" ht="48.6" customHeight="1">
      <c r="A97" s="46" t="str">
        <f>IF(HIDDEN_LocalPriorities!A36=0,"",HIDDEN_LocalPriorities!A36)</f>
        <v/>
      </c>
      <c r="B97" s="63" t="str">
        <f>IF(HIDDEN_LocalPriorities!B36=0,"",HIDDEN_LocalPriorities!B36)</f>
        <v/>
      </c>
      <c r="C97" s="63"/>
      <c r="D97" s="47" t="str">
        <f>IF(HIDDEN_LocalPriorities!C36=0,"",HIDDEN_LocalPriorities!C36)</f>
        <v/>
      </c>
      <c r="E97" s="47" t="str">
        <f>IF(HIDDEN_LocalPriorities!D36=0,"",HIDDEN_LocalPriorities!D36)</f>
        <v/>
      </c>
    </row>
    <row r="98" spans="1:5" s="1" customFormat="1" ht="48.6" customHeight="1">
      <c r="A98" s="46" t="str">
        <f>IF(HIDDEN_LocalPriorities!A37=0,"",HIDDEN_LocalPriorities!A37)</f>
        <v/>
      </c>
      <c r="B98" s="63" t="str">
        <f>IF(HIDDEN_LocalPriorities!B37=0,"",HIDDEN_LocalPriorities!B37)</f>
        <v/>
      </c>
      <c r="C98" s="63"/>
      <c r="D98" s="47" t="str">
        <f>IF(HIDDEN_LocalPriorities!C37=0,"",HIDDEN_LocalPriorities!C37)</f>
        <v/>
      </c>
      <c r="E98" s="47" t="str">
        <f>IF(HIDDEN_LocalPriorities!D37=0,"",HIDDEN_LocalPriorities!D37)</f>
        <v/>
      </c>
    </row>
    <row r="99" spans="1:5" s="1" customFormat="1" ht="48.6" customHeight="1">
      <c r="A99" s="46" t="str">
        <f>IF(HIDDEN_LocalPriorities!A38=0,"",HIDDEN_LocalPriorities!A38)</f>
        <v/>
      </c>
      <c r="B99" s="63" t="str">
        <f>IF(HIDDEN_LocalPriorities!B38=0,"",HIDDEN_LocalPriorities!B38)</f>
        <v/>
      </c>
      <c r="C99" s="63"/>
      <c r="D99" s="47" t="str">
        <f>IF(HIDDEN_LocalPriorities!C38=0,"",HIDDEN_LocalPriorities!C38)</f>
        <v/>
      </c>
      <c r="E99" s="47" t="str">
        <f>IF(HIDDEN_LocalPriorities!D38=0,"",HIDDEN_LocalPriorities!D38)</f>
        <v/>
      </c>
    </row>
    <row r="100" spans="1:5" s="1" customFormat="1" ht="48.6" customHeight="1">
      <c r="A100" s="46" t="str">
        <f>IF(HIDDEN_LocalPriorities!A39=0,"",HIDDEN_LocalPriorities!A39)</f>
        <v/>
      </c>
      <c r="B100" s="63" t="str">
        <f>IF(HIDDEN_LocalPriorities!B39=0,"",HIDDEN_LocalPriorities!B39)</f>
        <v/>
      </c>
      <c r="C100" s="63"/>
      <c r="D100" s="47" t="str">
        <f>IF(HIDDEN_LocalPriorities!C39=0,"",HIDDEN_LocalPriorities!C39)</f>
        <v/>
      </c>
      <c r="E100" s="47" t="str">
        <f>IF(HIDDEN_LocalPriorities!D39=0,"",HIDDEN_LocalPriorities!D39)</f>
        <v/>
      </c>
    </row>
    <row r="101" spans="1:5" s="1" customFormat="1" ht="48.6" customHeight="1">
      <c r="A101" s="46" t="str">
        <f>IF(HIDDEN_LocalPriorities!A40=0,"",HIDDEN_LocalPriorities!A40)</f>
        <v/>
      </c>
      <c r="B101" s="63" t="str">
        <f>IF(HIDDEN_LocalPriorities!B40=0,"",HIDDEN_LocalPriorities!B40)</f>
        <v/>
      </c>
      <c r="C101" s="63"/>
      <c r="D101" s="47" t="str">
        <f>IF(HIDDEN_LocalPriorities!C40=0,"",HIDDEN_LocalPriorities!C40)</f>
        <v/>
      </c>
      <c r="E101" s="47" t="str">
        <f>IF(HIDDEN_LocalPriorities!D40=0,"",HIDDEN_LocalPriorities!D40)</f>
        <v/>
      </c>
    </row>
    <row r="102" spans="1:5" s="1" customFormat="1" ht="48.6" customHeight="1">
      <c r="A102" s="46" t="str">
        <f>IF(HIDDEN_LocalPriorities!A41=0,"",HIDDEN_LocalPriorities!A41)</f>
        <v/>
      </c>
      <c r="B102" s="63" t="str">
        <f>IF(HIDDEN_LocalPriorities!B41=0,"",HIDDEN_LocalPriorities!B41)</f>
        <v/>
      </c>
      <c r="C102" s="63"/>
      <c r="D102" s="47" t="str">
        <f>IF(HIDDEN_LocalPriorities!C41=0,"",HIDDEN_LocalPriorities!C41)</f>
        <v/>
      </c>
      <c r="E102" s="47" t="str">
        <f>IF(HIDDEN_LocalPriorities!D41=0,"",HIDDEN_LocalPriorities!D41)</f>
        <v/>
      </c>
    </row>
    <row r="103" spans="1:5" s="1" customFormat="1" ht="48.6" customHeight="1">
      <c r="A103" s="46" t="str">
        <f>IF(HIDDEN_LocalPriorities!A42=0,"",HIDDEN_LocalPriorities!A42)</f>
        <v/>
      </c>
      <c r="B103" s="63" t="str">
        <f>IF(HIDDEN_LocalPriorities!B42=0,"",HIDDEN_LocalPriorities!B42)</f>
        <v/>
      </c>
      <c r="C103" s="63"/>
      <c r="D103" s="47" t="str">
        <f>IF(HIDDEN_LocalPriorities!C42=0,"",HIDDEN_LocalPriorities!C42)</f>
        <v/>
      </c>
      <c r="E103" s="47" t="str">
        <f>IF(HIDDEN_LocalPriorities!D42=0,"",HIDDEN_LocalPriorities!D42)</f>
        <v/>
      </c>
    </row>
    <row r="104" spans="1:5" s="1" customFormat="1" ht="48.6" customHeight="1">
      <c r="A104" s="46" t="str">
        <f>IF(HIDDEN_LocalPriorities!A43=0,"",HIDDEN_LocalPriorities!A43)</f>
        <v/>
      </c>
      <c r="B104" s="63" t="str">
        <f>IF(HIDDEN_LocalPriorities!B43=0,"",HIDDEN_LocalPriorities!B43)</f>
        <v/>
      </c>
      <c r="C104" s="63"/>
      <c r="D104" s="47" t="str">
        <f>IF(HIDDEN_LocalPriorities!C43=0,"",HIDDEN_LocalPriorities!C43)</f>
        <v/>
      </c>
      <c r="E104" s="47" t="str">
        <f>IF(HIDDEN_LocalPriorities!D43=0,"",HIDDEN_LocalPriorities!D43)</f>
        <v/>
      </c>
    </row>
    <row r="105" spans="1:5" s="1" customFormat="1" ht="48.6" customHeight="1">
      <c r="A105" s="46" t="str">
        <f>IF(HIDDEN_LocalPriorities!A44=0,"",HIDDEN_LocalPriorities!A44)</f>
        <v/>
      </c>
      <c r="B105" s="63" t="str">
        <f>IF(HIDDEN_LocalPriorities!B44=0,"",HIDDEN_LocalPriorities!B44)</f>
        <v/>
      </c>
      <c r="C105" s="63"/>
      <c r="D105" s="47" t="str">
        <f>IF(HIDDEN_LocalPriorities!C44=0,"",HIDDEN_LocalPriorities!C44)</f>
        <v/>
      </c>
      <c r="E105" s="47" t="str">
        <f>IF(HIDDEN_LocalPriorities!D44=0,"",HIDDEN_LocalPriorities!D44)</f>
        <v/>
      </c>
    </row>
    <row r="106" spans="1:5" s="1" customFormat="1" ht="48.6" customHeight="1">
      <c r="A106" s="46" t="str">
        <f>IF(HIDDEN_LocalPriorities!A45=0,"",HIDDEN_LocalPriorities!A45)</f>
        <v/>
      </c>
      <c r="B106" s="63" t="str">
        <f>IF(HIDDEN_LocalPriorities!B45=0,"",HIDDEN_LocalPriorities!B45)</f>
        <v/>
      </c>
      <c r="C106" s="63"/>
      <c r="D106" s="47" t="str">
        <f>IF(HIDDEN_LocalPriorities!C45=0,"",HIDDEN_LocalPriorities!C45)</f>
        <v/>
      </c>
      <c r="E106" s="47" t="str">
        <f>IF(HIDDEN_LocalPriorities!D45=0,"",HIDDEN_LocalPriorities!D45)</f>
        <v/>
      </c>
    </row>
    <row r="107" spans="1:5" s="1" customFormat="1" ht="48.6" customHeight="1">
      <c r="A107" s="46" t="str">
        <f>IF(HIDDEN_LocalPriorities!A46=0,"",HIDDEN_LocalPriorities!A46)</f>
        <v/>
      </c>
      <c r="B107" s="63" t="str">
        <f>IF(HIDDEN_LocalPriorities!B46=0,"",HIDDEN_LocalPriorities!B46)</f>
        <v/>
      </c>
      <c r="C107" s="63"/>
      <c r="D107" s="47" t="str">
        <f>IF(HIDDEN_LocalPriorities!C46=0,"",HIDDEN_LocalPriorities!C46)</f>
        <v/>
      </c>
      <c r="E107" s="47" t="str">
        <f>IF(HIDDEN_LocalPriorities!D46=0,"",HIDDEN_LocalPriorities!D46)</f>
        <v/>
      </c>
    </row>
    <row r="108" spans="1:5" s="1" customFormat="1" ht="48.6" customHeight="1">
      <c r="A108" s="46" t="str">
        <f>IF(HIDDEN_LocalPriorities!A47=0,"",HIDDEN_LocalPriorities!A47)</f>
        <v/>
      </c>
      <c r="B108" s="63" t="str">
        <f>IF(HIDDEN_LocalPriorities!B47=0,"",HIDDEN_LocalPriorities!B47)</f>
        <v/>
      </c>
      <c r="C108" s="63"/>
      <c r="D108" s="47" t="str">
        <f>IF(HIDDEN_LocalPriorities!C47=0,"",HIDDEN_LocalPriorities!C47)</f>
        <v/>
      </c>
      <c r="E108" s="47" t="str">
        <f>IF(HIDDEN_LocalPriorities!D47=0,"",HIDDEN_LocalPriorities!D47)</f>
        <v/>
      </c>
    </row>
    <row r="109" spans="1:5" s="1" customFormat="1" ht="48.6" customHeight="1">
      <c r="A109" s="46" t="str">
        <f>IF(HIDDEN_LocalPriorities!A48=0,"",HIDDEN_LocalPriorities!A48)</f>
        <v/>
      </c>
      <c r="B109" s="63" t="str">
        <f>IF(HIDDEN_LocalPriorities!B48=0,"",HIDDEN_LocalPriorities!B48)</f>
        <v/>
      </c>
      <c r="C109" s="63"/>
      <c r="D109" s="47" t="str">
        <f>IF(HIDDEN_LocalPriorities!C48=0,"",HIDDEN_LocalPriorities!C48)</f>
        <v/>
      </c>
      <c r="E109" s="47" t="str">
        <f>IF(HIDDEN_LocalPriorities!D48=0,"",HIDDEN_LocalPriorities!D48)</f>
        <v/>
      </c>
    </row>
    <row r="110" spans="1:5" s="1" customFormat="1" ht="48.6" customHeight="1">
      <c r="A110" s="46" t="str">
        <f>IF(HIDDEN_LocalPriorities!A49=0,"",HIDDEN_LocalPriorities!A49)</f>
        <v/>
      </c>
      <c r="B110" s="63" t="str">
        <f>IF(HIDDEN_LocalPriorities!B49=0,"",HIDDEN_LocalPriorities!B49)</f>
        <v/>
      </c>
      <c r="C110" s="63"/>
      <c r="D110" s="47" t="str">
        <f>IF(HIDDEN_LocalPriorities!C49=0,"",HIDDEN_LocalPriorities!C49)</f>
        <v/>
      </c>
      <c r="E110" s="47" t="str">
        <f>IF(HIDDEN_LocalPriorities!D49=0,"",HIDDEN_LocalPriorities!D49)</f>
        <v/>
      </c>
    </row>
    <row r="111" spans="1:5" s="1" customFormat="1" ht="48.6" customHeight="1">
      <c r="A111" s="46" t="str">
        <f>IF(HIDDEN_LocalPriorities!A50=0,"",HIDDEN_LocalPriorities!A50)</f>
        <v/>
      </c>
      <c r="B111" s="63" t="str">
        <f>IF(HIDDEN_LocalPriorities!B50=0,"",HIDDEN_LocalPriorities!B50)</f>
        <v/>
      </c>
      <c r="C111" s="63"/>
      <c r="D111" s="47" t="str">
        <f>IF(HIDDEN_LocalPriorities!C50=0,"",HIDDEN_LocalPriorities!C50)</f>
        <v/>
      </c>
      <c r="E111" s="47" t="str">
        <f>IF(HIDDEN_LocalPriorities!D50=0,"",HIDDEN_LocalPriorities!D50)</f>
        <v/>
      </c>
    </row>
    <row r="112" spans="1:5" s="1" customFormat="1" ht="48.6" customHeight="1">
      <c r="A112" s="46" t="str">
        <f>IF(HIDDEN_LocalPriorities!A51=0,"",HIDDEN_LocalPriorities!A51)</f>
        <v/>
      </c>
      <c r="B112" s="63" t="str">
        <f>IF(HIDDEN_LocalPriorities!B51=0,"",HIDDEN_LocalPriorities!B51)</f>
        <v/>
      </c>
      <c r="C112" s="63"/>
      <c r="D112" s="47" t="str">
        <f>IF(HIDDEN_LocalPriorities!C51=0,"",HIDDEN_LocalPriorities!C51)</f>
        <v/>
      </c>
      <c r="E112" s="47" t="str">
        <f>IF(HIDDEN_LocalPriorities!D51=0,"",HIDDEN_LocalPriorities!D51)</f>
        <v/>
      </c>
    </row>
    <row r="113" spans="1:5" s="1" customFormat="1" ht="48.6" customHeight="1">
      <c r="A113" s="46" t="str">
        <f>IF(HIDDEN_LocalPriorities!A52=0,"",HIDDEN_LocalPriorities!A52)</f>
        <v/>
      </c>
      <c r="B113" s="63" t="str">
        <f>IF(HIDDEN_LocalPriorities!B52=0,"",HIDDEN_LocalPriorities!B52)</f>
        <v/>
      </c>
      <c r="C113" s="63"/>
      <c r="D113" s="47" t="str">
        <f>IF(HIDDEN_LocalPriorities!C52=0,"",HIDDEN_LocalPriorities!C52)</f>
        <v/>
      </c>
      <c r="E113" s="47" t="str">
        <f>IF(HIDDEN_LocalPriorities!D52=0,"",HIDDEN_LocalPriorities!D52)</f>
        <v/>
      </c>
    </row>
    <row r="114" spans="1:5" s="1" customFormat="1" ht="48.6" customHeight="1">
      <c r="A114" s="46" t="str">
        <f>IF(HIDDEN_LocalPriorities!A53=0,"",HIDDEN_LocalPriorities!A53)</f>
        <v/>
      </c>
      <c r="B114" s="63" t="str">
        <f>IF(HIDDEN_LocalPriorities!B53=0,"",HIDDEN_LocalPriorities!B53)</f>
        <v/>
      </c>
      <c r="C114" s="63"/>
      <c r="D114" s="47" t="str">
        <f>IF(HIDDEN_LocalPriorities!C53=0,"",HIDDEN_LocalPriorities!C53)</f>
        <v/>
      </c>
      <c r="E114" s="47" t="str">
        <f>IF(HIDDEN_LocalPriorities!D53=0,"",HIDDEN_LocalPriorities!D53)</f>
        <v/>
      </c>
    </row>
    <row r="115" spans="1:5" s="1" customFormat="1" ht="48.6" customHeight="1">
      <c r="A115" s="46" t="str">
        <f>IF(HIDDEN_LocalPriorities!A54=0,"",HIDDEN_LocalPriorities!A54)</f>
        <v/>
      </c>
      <c r="B115" s="63" t="str">
        <f>IF(HIDDEN_LocalPriorities!B54=0,"",HIDDEN_LocalPriorities!B54)</f>
        <v/>
      </c>
      <c r="C115" s="63"/>
      <c r="D115" s="47" t="str">
        <f>IF(HIDDEN_LocalPriorities!C54=0,"",HIDDEN_LocalPriorities!C54)</f>
        <v/>
      </c>
      <c r="E115" s="47" t="str">
        <f>IF(HIDDEN_LocalPriorities!D54=0,"",HIDDEN_LocalPriorities!D54)</f>
        <v/>
      </c>
    </row>
    <row r="116" spans="1:5" s="1" customFormat="1" ht="48.6" customHeight="1">
      <c r="A116" s="46" t="str">
        <f>IF(HIDDEN_LocalPriorities!A55=0,"",HIDDEN_LocalPriorities!A55)</f>
        <v/>
      </c>
      <c r="B116" s="63" t="str">
        <f>IF(HIDDEN_LocalPriorities!B55=0,"",HIDDEN_LocalPriorities!B55)</f>
        <v/>
      </c>
      <c r="C116" s="63"/>
      <c r="D116" s="47" t="str">
        <f>IF(HIDDEN_LocalPriorities!C55=0,"",HIDDEN_LocalPriorities!C55)</f>
        <v/>
      </c>
      <c r="E116" s="47" t="str">
        <f>IF(HIDDEN_LocalPriorities!D55=0,"",HIDDEN_LocalPriorities!D55)</f>
        <v/>
      </c>
    </row>
    <row r="117" spans="1:5" s="1" customFormat="1" ht="48.6" customHeight="1">
      <c r="A117" s="46" t="str">
        <f>IF(HIDDEN_LocalPriorities!A56=0,"",HIDDEN_LocalPriorities!A56)</f>
        <v/>
      </c>
      <c r="B117" s="63"/>
      <c r="C117" s="63"/>
      <c r="D117" s="47" t="str">
        <f>IF(HIDDEN_LocalPriorities!C56=0,"",HIDDEN_LocalPriorities!C56)</f>
        <v/>
      </c>
      <c r="E117" s="47" t="str">
        <f>IF(HIDDEN_LocalPriorities!D56=0,"",HIDDEN_LocalPriorities!D56)</f>
        <v/>
      </c>
    </row>
    <row r="118" spans="1:5" s="1" customFormat="1" ht="48.6" customHeight="1">
      <c r="A118" s="46" t="str">
        <f>IF(HIDDEN_LocalPriorities!A57=0,"",HIDDEN_LocalPriorities!A57)</f>
        <v/>
      </c>
      <c r="B118" s="63" t="str">
        <f>IF(HIDDEN_LocalPriorities!B57=0,"",HIDDEN_LocalPriorities!B57)</f>
        <v/>
      </c>
      <c r="C118" s="63"/>
      <c r="D118" s="47" t="str">
        <f>IF(HIDDEN_LocalPriorities!C57=0,"",HIDDEN_LocalPriorities!C57)</f>
        <v/>
      </c>
      <c r="E118" s="47" t="str">
        <f>IF(HIDDEN_LocalPriorities!D57=0,"",HIDDEN_LocalPriorities!D57)</f>
        <v/>
      </c>
    </row>
    <row r="119" spans="1:5" s="1" customFormat="1" ht="48.6" customHeight="1">
      <c r="A119" s="46" t="str">
        <f>IF(HIDDEN_LocalPriorities!A58=0,"",HIDDEN_LocalPriorities!A58)</f>
        <v/>
      </c>
      <c r="B119" s="63" t="str">
        <f>IF(HIDDEN_LocalPriorities!B58=0,"",HIDDEN_LocalPriorities!B58)</f>
        <v/>
      </c>
      <c r="C119" s="63"/>
      <c r="D119" s="47" t="str">
        <f>IF(HIDDEN_LocalPriorities!C58=0,"",HIDDEN_LocalPriorities!C58)</f>
        <v/>
      </c>
      <c r="E119" s="47" t="str">
        <f>IF(HIDDEN_LocalPriorities!D58=0,"",HIDDEN_LocalPriorities!D58)</f>
        <v/>
      </c>
    </row>
    <row r="120" spans="1:5" s="1" customFormat="1" ht="48.6" customHeight="1">
      <c r="A120" s="46" t="str">
        <f>IF(HIDDEN_LocalPriorities!A59=0,"",HIDDEN_LocalPriorities!A59)</f>
        <v/>
      </c>
      <c r="B120" s="63" t="str">
        <f>IF(HIDDEN_LocalPriorities!B59=0,"",HIDDEN_LocalPriorities!B59)</f>
        <v/>
      </c>
      <c r="C120" s="63"/>
      <c r="D120" s="47" t="str">
        <f>IF(HIDDEN_LocalPriorities!C59=0,"",HIDDEN_LocalPriorities!C59)</f>
        <v/>
      </c>
      <c r="E120" s="47" t="str">
        <f>IF(HIDDEN_LocalPriorities!D59=0,"",HIDDEN_LocalPriorities!D59)</f>
        <v/>
      </c>
    </row>
    <row r="121" spans="1:5" s="1" customFormat="1" ht="48.6" customHeight="1">
      <c r="A121" s="46" t="str">
        <f>IF(HIDDEN_LocalPriorities!A60=0,"",HIDDEN_LocalPriorities!A60)</f>
        <v/>
      </c>
      <c r="B121" s="63" t="str">
        <f>IF(HIDDEN_LocalPriorities!B60=0,"",HIDDEN_LocalPriorities!B60)</f>
        <v/>
      </c>
      <c r="C121" s="63"/>
      <c r="D121" s="47" t="str">
        <f>IF(HIDDEN_LocalPriorities!C60=0,"",HIDDEN_LocalPriorities!C60)</f>
        <v/>
      </c>
      <c r="E121" s="47" t="str">
        <f>IF(HIDDEN_LocalPriorities!D60=0,"",HIDDEN_LocalPriorities!D60)</f>
        <v/>
      </c>
    </row>
    <row r="122" spans="1:5" s="1" customFormat="1" ht="48.6" customHeight="1">
      <c r="A122" s="46" t="str">
        <f>IF(HIDDEN_LocalPriorities!A61=0,"",HIDDEN_LocalPriorities!A61)</f>
        <v/>
      </c>
      <c r="B122" s="63" t="str">
        <f>IF(HIDDEN_LocalPriorities!B61=0,"",HIDDEN_LocalPriorities!B61)</f>
        <v/>
      </c>
      <c r="C122" s="63"/>
      <c r="D122" s="47" t="str">
        <f>IF(HIDDEN_LocalPriorities!C61=0,"",HIDDEN_LocalPriorities!C61)</f>
        <v/>
      </c>
      <c r="E122" s="47" t="str">
        <f>IF(HIDDEN_LocalPriorities!D61=0,"",HIDDEN_LocalPriorities!D61)</f>
        <v/>
      </c>
    </row>
    <row r="123" spans="1:5" s="1" customFormat="1" ht="48.6" customHeight="1">
      <c r="A123" s="46" t="str">
        <f>IF(HIDDEN_LocalPriorities!A62=0,"",HIDDEN_LocalPriorities!A62)</f>
        <v/>
      </c>
      <c r="B123" s="63" t="str">
        <f>IF(HIDDEN_LocalPriorities!B62=0,"",HIDDEN_LocalPriorities!B62)</f>
        <v/>
      </c>
      <c r="C123" s="63"/>
      <c r="D123" s="47" t="str">
        <f>IF(HIDDEN_LocalPriorities!C62=0,"",HIDDEN_LocalPriorities!C62)</f>
        <v/>
      </c>
      <c r="E123" s="47" t="str">
        <f>IF(HIDDEN_LocalPriorities!D62=0,"",HIDDEN_LocalPriorities!D62)</f>
        <v/>
      </c>
    </row>
    <row r="124" spans="1:5" s="1" customFormat="1" ht="48.6" customHeight="1">
      <c r="A124" s="46" t="str">
        <f>IF(HIDDEN_LocalPriorities!A63=0,"",HIDDEN_LocalPriorities!A63)</f>
        <v/>
      </c>
      <c r="B124" s="63" t="str">
        <f>IF(HIDDEN_LocalPriorities!B63=0,"",HIDDEN_LocalPriorities!B63)</f>
        <v/>
      </c>
      <c r="C124" s="63"/>
      <c r="D124" s="47" t="str">
        <f>IF(HIDDEN_LocalPriorities!C63=0,"",HIDDEN_LocalPriorities!C63)</f>
        <v/>
      </c>
      <c r="E124" s="47" t="str">
        <f>IF(HIDDEN_LocalPriorities!D63=0,"",HIDDEN_LocalPriorities!D63)</f>
        <v/>
      </c>
    </row>
    <row r="125" spans="1:5" s="1" customFormat="1" ht="48.6" customHeight="1">
      <c r="A125" s="46" t="str">
        <f>IF(HIDDEN_LocalPriorities!A64=0,"",HIDDEN_LocalPriorities!A64)</f>
        <v/>
      </c>
      <c r="B125" s="63" t="str">
        <f>IF(HIDDEN_LocalPriorities!B64=0,"",HIDDEN_LocalPriorities!B64)</f>
        <v/>
      </c>
      <c r="C125" s="63"/>
      <c r="D125" s="47" t="str">
        <f>IF(HIDDEN_LocalPriorities!C64=0,"",HIDDEN_LocalPriorities!C64)</f>
        <v/>
      </c>
      <c r="E125" s="47" t="str">
        <f>IF(HIDDEN_LocalPriorities!D64=0,"",HIDDEN_LocalPriorities!D64)</f>
        <v/>
      </c>
    </row>
    <row r="126" spans="1:5" s="1" customFormat="1" ht="48.6" customHeight="1">
      <c r="A126" s="46" t="str">
        <f>IF(HIDDEN_LocalPriorities!A65=0,"",HIDDEN_LocalPriorities!A65)</f>
        <v/>
      </c>
      <c r="B126" s="63" t="str">
        <f>IF(HIDDEN_LocalPriorities!B65=0,"",HIDDEN_LocalPriorities!B65)</f>
        <v/>
      </c>
      <c r="C126" s="63"/>
      <c r="D126" s="47" t="str">
        <f>IF(HIDDEN_LocalPriorities!C65=0,"",HIDDEN_LocalPriorities!C65)</f>
        <v/>
      </c>
      <c r="E126" s="47" t="str">
        <f>IF(HIDDEN_LocalPriorities!D65=0,"",HIDDEN_LocalPriorities!D65)</f>
        <v/>
      </c>
    </row>
    <row r="127" spans="1:5" s="1" customFormat="1" ht="48.6" customHeight="1">
      <c r="A127" s="46" t="str">
        <f>IF(HIDDEN_LocalPriorities!A66=0,"",HIDDEN_LocalPriorities!A66)</f>
        <v/>
      </c>
      <c r="B127" s="63" t="str">
        <f>IF(HIDDEN_LocalPriorities!B66=0,"",HIDDEN_LocalPriorities!B66)</f>
        <v/>
      </c>
      <c r="C127" s="63"/>
      <c r="D127" s="47" t="str">
        <f>IF(HIDDEN_LocalPriorities!C66=0,"",HIDDEN_LocalPriorities!C66)</f>
        <v/>
      </c>
      <c r="E127" s="47" t="str">
        <f>IF(HIDDEN_LocalPriorities!D66=0,"",HIDDEN_LocalPriorities!D66)</f>
        <v/>
      </c>
    </row>
    <row r="128" spans="1:5" s="1" customFormat="1" ht="48.6" customHeight="1">
      <c r="A128" s="46" t="str">
        <f>IF(HIDDEN_LocalPriorities!A67=0,"",HIDDEN_LocalPriorities!A67)</f>
        <v/>
      </c>
      <c r="B128" s="63" t="str">
        <f>IF(HIDDEN_LocalPriorities!B67=0,"",HIDDEN_LocalPriorities!B67)</f>
        <v/>
      </c>
      <c r="C128" s="63"/>
      <c r="D128" s="47" t="str">
        <f>IF(HIDDEN_LocalPriorities!C67=0,"",HIDDEN_LocalPriorities!C67)</f>
        <v/>
      </c>
      <c r="E128" s="47" t="str">
        <f>IF(HIDDEN_LocalPriorities!D67=0,"",HIDDEN_LocalPriorities!D67)</f>
        <v/>
      </c>
    </row>
    <row r="129" spans="1:5" s="1" customFormat="1" ht="48.6" customHeight="1">
      <c r="A129" s="46" t="str">
        <f>IF(HIDDEN_LocalPriorities!A68=0,"",HIDDEN_LocalPriorities!A68)</f>
        <v/>
      </c>
      <c r="B129" s="63" t="str">
        <f>IF(HIDDEN_LocalPriorities!B68=0,"",HIDDEN_LocalPriorities!B68)</f>
        <v/>
      </c>
      <c r="C129" s="63"/>
      <c r="D129" s="47" t="str">
        <f>IF(HIDDEN_LocalPriorities!C68=0,"",HIDDEN_LocalPriorities!C68)</f>
        <v/>
      </c>
      <c r="E129" s="47" t="str">
        <f>IF(HIDDEN_LocalPriorities!D68=0,"",HIDDEN_LocalPriorities!D68)</f>
        <v/>
      </c>
    </row>
    <row r="130" spans="1:5" s="1" customFormat="1" ht="48.6" customHeight="1">
      <c r="A130" s="46" t="str">
        <f>IF(HIDDEN_LocalPriorities!A69=0,"",HIDDEN_LocalPriorities!A69)</f>
        <v/>
      </c>
      <c r="B130" s="63" t="str">
        <f>IF(HIDDEN_LocalPriorities!B69=0,"",HIDDEN_LocalPriorities!B69)</f>
        <v/>
      </c>
      <c r="C130" s="63"/>
      <c r="D130" s="47" t="str">
        <f>IF(HIDDEN_LocalPriorities!C69=0,"",HIDDEN_LocalPriorities!C69)</f>
        <v/>
      </c>
      <c r="E130" s="47" t="str">
        <f>IF(HIDDEN_LocalPriorities!D69=0,"",HIDDEN_LocalPriorities!D69)</f>
        <v/>
      </c>
    </row>
    <row r="131" spans="1:5" s="1" customFormat="1" ht="48.6" customHeight="1">
      <c r="A131" s="46" t="str">
        <f>IF(HIDDEN_LocalPriorities!A70=0,"",HIDDEN_LocalPriorities!A70)</f>
        <v/>
      </c>
      <c r="B131" s="63" t="str">
        <f>IF(HIDDEN_LocalPriorities!B70=0,"",HIDDEN_LocalPriorities!B70)</f>
        <v/>
      </c>
      <c r="C131" s="63"/>
      <c r="D131" s="47" t="str">
        <f>IF(HIDDEN_LocalPriorities!C70=0,"",HIDDEN_LocalPriorities!C70)</f>
        <v/>
      </c>
      <c r="E131" s="47" t="str">
        <f>IF(HIDDEN_LocalPriorities!D70=0,"",HIDDEN_LocalPriorities!D70)</f>
        <v/>
      </c>
    </row>
    <row r="132" spans="1:5" s="1" customFormat="1" ht="48.6" customHeight="1">
      <c r="A132" s="46" t="str">
        <f>IF(HIDDEN_LocalPriorities!A71=0,"",HIDDEN_LocalPriorities!A71)</f>
        <v/>
      </c>
      <c r="B132" s="48" t="str">
        <f>IF(HIDDEN_LocalPriorities!B71=0,"",HIDDEN_LocalPriorities!B71)</f>
        <v/>
      </c>
      <c r="C132" s="48"/>
      <c r="D132" s="47" t="str">
        <f>IF(HIDDEN_LocalPriorities!C71=0,"",HIDDEN_LocalPriorities!C71)</f>
        <v/>
      </c>
      <c r="E132" s="47" t="str">
        <f>IF(HIDDEN_LocalPriorities!D71=0,"",HIDDEN_LocalPriorities!D71)</f>
        <v/>
      </c>
    </row>
    <row r="133" spans="1:5" s="1" customFormat="1" ht="48.6" customHeight="1">
      <c r="A133" s="46" t="str">
        <f>IF(HIDDEN_LocalPriorities!A72=0,"",HIDDEN_LocalPriorities!A72)</f>
        <v/>
      </c>
      <c r="B133" s="48" t="str">
        <f>IF(HIDDEN_LocalPriorities!B72=0,"",HIDDEN_LocalPriorities!B72)</f>
        <v/>
      </c>
      <c r="C133" s="48"/>
      <c r="D133" s="47" t="str">
        <f>IF(HIDDEN_LocalPriorities!C72=0,"",HIDDEN_LocalPriorities!C72)</f>
        <v/>
      </c>
      <c r="E133" s="47" t="str">
        <f>IF(HIDDEN_LocalPriorities!D72=0,"",HIDDEN_LocalPriorities!D72)</f>
        <v/>
      </c>
    </row>
    <row r="134" spans="1:5" s="1" customFormat="1" ht="48.6" customHeight="1">
      <c r="A134" s="46" t="str">
        <f>IF(HIDDEN_LocalPriorities!A73=0,"",HIDDEN_LocalPriorities!A73)</f>
        <v/>
      </c>
      <c r="B134" s="48" t="str">
        <f>IF(HIDDEN_LocalPriorities!B73=0,"",HIDDEN_LocalPriorities!B73)</f>
        <v/>
      </c>
      <c r="C134" s="48"/>
      <c r="D134" s="47" t="str">
        <f>IF(HIDDEN_LocalPriorities!C73=0,"",HIDDEN_LocalPriorities!C73)</f>
        <v/>
      </c>
      <c r="E134" s="47" t="str">
        <f>IF(HIDDEN_LocalPriorities!D73=0,"",HIDDEN_LocalPriorities!D73)</f>
        <v/>
      </c>
    </row>
    <row r="135" spans="1:5" s="1" customFormat="1" ht="48.6" customHeight="1">
      <c r="A135" s="46" t="str">
        <f>IF(HIDDEN_LocalPriorities!A74=0,"",HIDDEN_LocalPriorities!A74)</f>
        <v/>
      </c>
      <c r="B135" s="48" t="str">
        <f>IF(HIDDEN_LocalPriorities!B74=0,"",HIDDEN_LocalPriorities!B74)</f>
        <v/>
      </c>
      <c r="C135" s="48"/>
      <c r="D135" s="47" t="str">
        <f>IF(HIDDEN_LocalPriorities!C74=0,"",HIDDEN_LocalPriorities!C74)</f>
        <v/>
      </c>
      <c r="E135" s="47" t="str">
        <f>IF(HIDDEN_LocalPriorities!D74=0,"",HIDDEN_LocalPriorities!D74)</f>
        <v/>
      </c>
    </row>
    <row r="136" spans="1:5" s="1" customFormat="1" ht="48.6" customHeight="1">
      <c r="A136" s="46" t="str">
        <f>IF(HIDDEN_LocalPriorities!A75=0,"",HIDDEN_LocalPriorities!A75)</f>
        <v/>
      </c>
      <c r="B136" s="48" t="str">
        <f>IF(HIDDEN_LocalPriorities!B75=0,"",HIDDEN_LocalPriorities!B75)</f>
        <v/>
      </c>
      <c r="C136" s="48"/>
      <c r="D136" s="47" t="str">
        <f>IF(HIDDEN_LocalPriorities!C75=0,"",HIDDEN_LocalPriorities!C75)</f>
        <v/>
      </c>
      <c r="E136" s="47" t="str">
        <f>IF(HIDDEN_LocalPriorities!D75=0,"",HIDDEN_LocalPriorities!D75)</f>
        <v/>
      </c>
    </row>
    <row r="137" spans="1:5" s="1" customFormat="1" ht="48.6" customHeight="1">
      <c r="A137" s="46" t="str">
        <f>IF(HIDDEN_LocalPriorities!A76=0,"",HIDDEN_LocalPriorities!A76)</f>
        <v/>
      </c>
      <c r="B137" s="48" t="str">
        <f>IF(HIDDEN_LocalPriorities!B76=0,"",HIDDEN_LocalPriorities!B76)</f>
        <v/>
      </c>
      <c r="C137" s="48"/>
      <c r="D137" s="47" t="str">
        <f>IF(HIDDEN_LocalPriorities!C76=0,"",HIDDEN_LocalPriorities!C76)</f>
        <v/>
      </c>
      <c r="E137" s="47" t="str">
        <f>IF(HIDDEN_LocalPriorities!D76=0,"",HIDDEN_LocalPriorities!D76)</f>
        <v/>
      </c>
    </row>
    <row r="138" spans="1:5" s="1" customFormat="1" ht="48.6" customHeight="1">
      <c r="A138" s="46" t="str">
        <f>IF(HIDDEN_LocalPriorities!A77=0,"",HIDDEN_LocalPriorities!A77)</f>
        <v/>
      </c>
      <c r="B138" s="48" t="str">
        <f>IF(HIDDEN_LocalPriorities!B77=0,"",HIDDEN_LocalPriorities!B77)</f>
        <v/>
      </c>
      <c r="C138" s="48"/>
      <c r="D138" s="47" t="str">
        <f>IF(HIDDEN_LocalPriorities!C77=0,"",HIDDEN_LocalPriorities!C77)</f>
        <v/>
      </c>
      <c r="E138" s="47" t="str">
        <f>IF(HIDDEN_LocalPriorities!D77=0,"",HIDDEN_LocalPriorities!D77)</f>
        <v/>
      </c>
    </row>
    <row r="139" spans="1:5" s="1" customFormat="1" ht="48.6" customHeight="1">
      <c r="A139" s="46" t="str">
        <f>IF(HIDDEN_LocalPriorities!A78=0,"",HIDDEN_LocalPriorities!A78)</f>
        <v/>
      </c>
      <c r="B139" s="48" t="str">
        <f>IF(HIDDEN_LocalPriorities!B78=0,"",HIDDEN_LocalPriorities!B78)</f>
        <v/>
      </c>
      <c r="C139" s="48"/>
      <c r="D139" s="47" t="str">
        <f>IF(HIDDEN_LocalPriorities!C78=0,"",HIDDEN_LocalPriorities!C78)</f>
        <v/>
      </c>
      <c r="E139" s="47" t="str">
        <f>IF(HIDDEN_LocalPriorities!D78=0,"",HIDDEN_LocalPriorities!D78)</f>
        <v/>
      </c>
    </row>
    <row r="140" spans="1:5" s="1" customFormat="1" ht="48.6" customHeight="1">
      <c r="A140" s="46" t="str">
        <f>IF(HIDDEN_LocalPriorities!A79=0,"",HIDDEN_LocalPriorities!A79)</f>
        <v/>
      </c>
      <c r="B140" s="48" t="str">
        <f>IF(HIDDEN_LocalPriorities!B79=0,"",HIDDEN_LocalPriorities!B79)</f>
        <v/>
      </c>
      <c r="C140" s="48"/>
      <c r="D140" s="47" t="str">
        <f>IF(HIDDEN_LocalPriorities!C79=0,"",HIDDEN_LocalPriorities!C79)</f>
        <v/>
      </c>
      <c r="E140" s="47" t="str">
        <f>IF(HIDDEN_LocalPriorities!D79=0,"",HIDDEN_LocalPriorities!D79)</f>
        <v/>
      </c>
    </row>
    <row r="141" spans="1:5" s="1" customFormat="1" ht="48.6" customHeight="1">
      <c r="A141" s="46" t="str">
        <f>IF(HIDDEN_LocalPriorities!A80=0,"",HIDDEN_LocalPriorities!A80)</f>
        <v/>
      </c>
      <c r="B141" s="48" t="str">
        <f>IF(HIDDEN_LocalPriorities!B80=0,"",HIDDEN_LocalPriorities!B80)</f>
        <v/>
      </c>
      <c r="C141" s="48"/>
      <c r="D141" s="47" t="str">
        <f>IF(HIDDEN_LocalPriorities!C80=0,"",HIDDEN_LocalPriorities!C80)</f>
        <v/>
      </c>
      <c r="E141" s="47" t="str">
        <f>IF(HIDDEN_LocalPriorities!D80=0,"",HIDDEN_LocalPriorities!D80)</f>
        <v/>
      </c>
    </row>
    <row r="142" spans="1:5" s="1" customFormat="1" ht="48.6" customHeight="1">
      <c r="A142" s="46" t="str">
        <f>IF(HIDDEN_LocalPriorities!A81=0,"",HIDDEN_LocalPriorities!A81)</f>
        <v/>
      </c>
      <c r="B142" s="48" t="str">
        <f>IF(HIDDEN_LocalPriorities!B81=0,"",HIDDEN_LocalPriorities!B81)</f>
        <v/>
      </c>
      <c r="C142" s="48"/>
      <c r="D142" s="47" t="str">
        <f>IF(HIDDEN_LocalPriorities!C81=0,"",HIDDEN_LocalPriorities!C81)</f>
        <v/>
      </c>
      <c r="E142" s="47" t="str">
        <f>IF(HIDDEN_LocalPriorities!D81=0,"",HIDDEN_LocalPriorities!D81)</f>
        <v/>
      </c>
    </row>
    <row r="143" spans="1:5" s="1" customFormat="1" ht="48.6" customHeight="1">
      <c r="A143" s="46" t="str">
        <f>IF(HIDDEN_LocalPriorities!A82=0,"",HIDDEN_LocalPriorities!A82)</f>
        <v/>
      </c>
      <c r="B143" s="48" t="str">
        <f>IF(HIDDEN_LocalPriorities!B82=0,"",HIDDEN_LocalPriorities!B82)</f>
        <v/>
      </c>
      <c r="C143" s="48"/>
      <c r="D143" s="47" t="str">
        <f>IF(HIDDEN_LocalPriorities!C82=0,"",HIDDEN_LocalPriorities!C82)</f>
        <v/>
      </c>
      <c r="E143" s="47" t="str">
        <f>IF(HIDDEN_LocalPriorities!D82=0,"",HIDDEN_LocalPriorities!D82)</f>
        <v/>
      </c>
    </row>
    <row r="144" spans="1:5" s="1" customFormat="1" ht="48.6" customHeight="1">
      <c r="A144" s="46" t="str">
        <f>IF(HIDDEN_LocalPriorities!A83=0,"",HIDDEN_LocalPriorities!A83)</f>
        <v/>
      </c>
      <c r="B144" s="48" t="str">
        <f>IF(HIDDEN_LocalPriorities!B83=0,"",HIDDEN_LocalPriorities!B83)</f>
        <v/>
      </c>
      <c r="C144" s="48"/>
      <c r="D144" s="47" t="str">
        <f>IF(HIDDEN_LocalPriorities!C83=0,"",HIDDEN_LocalPriorities!C83)</f>
        <v/>
      </c>
      <c r="E144" s="47" t="str">
        <f>IF(HIDDEN_LocalPriorities!D83=0,"",HIDDEN_LocalPriorities!D83)</f>
        <v/>
      </c>
    </row>
    <row r="145" spans="1:5" s="1" customFormat="1" ht="48.6" customHeight="1">
      <c r="A145" s="46" t="str">
        <f>IF(HIDDEN_LocalPriorities!A84=0,"",HIDDEN_LocalPriorities!A84)</f>
        <v/>
      </c>
      <c r="B145" s="48" t="str">
        <f>IF(HIDDEN_LocalPriorities!B84=0,"",HIDDEN_LocalPriorities!B84)</f>
        <v/>
      </c>
      <c r="C145" s="48"/>
      <c r="D145" s="47" t="str">
        <f>IF(HIDDEN_LocalPriorities!C84=0,"",HIDDEN_LocalPriorities!C84)</f>
        <v/>
      </c>
      <c r="E145" s="47" t="str">
        <f>IF(HIDDEN_LocalPriorities!D84=0,"",HIDDEN_LocalPriorities!D84)</f>
        <v/>
      </c>
    </row>
    <row r="146" spans="1:5" s="1" customFormat="1" ht="48.6" customHeight="1">
      <c r="A146" s="46" t="str">
        <f>IF(HIDDEN_LocalPriorities!A85=0,"",HIDDEN_LocalPriorities!A85)</f>
        <v/>
      </c>
      <c r="B146" s="48" t="str">
        <f>IF(HIDDEN_LocalPriorities!B85=0,"",HIDDEN_LocalPriorities!B85)</f>
        <v/>
      </c>
      <c r="C146" s="48"/>
      <c r="D146" s="47" t="str">
        <f>IF(HIDDEN_LocalPriorities!C85=0,"",HIDDEN_LocalPriorities!C85)</f>
        <v/>
      </c>
      <c r="E146" s="47" t="str">
        <f>IF(HIDDEN_LocalPriorities!D85=0,"",HIDDEN_LocalPriorities!D85)</f>
        <v/>
      </c>
    </row>
    <row r="147" spans="1:5" s="1" customFormat="1" ht="48.6" customHeight="1">
      <c r="A147" s="46" t="str">
        <f>IF(HIDDEN_LocalPriorities!A86=0,"",HIDDEN_LocalPriorities!A86)</f>
        <v/>
      </c>
      <c r="B147" s="48" t="str">
        <f>IF(HIDDEN_LocalPriorities!B86=0,"",HIDDEN_LocalPriorities!B86)</f>
        <v/>
      </c>
      <c r="C147" s="48"/>
      <c r="D147" s="47" t="str">
        <f>IF(HIDDEN_LocalPriorities!C86=0,"",HIDDEN_LocalPriorities!C86)</f>
        <v/>
      </c>
      <c r="E147" s="47" t="str">
        <f>IF(HIDDEN_LocalPriorities!D86=0,"",HIDDEN_LocalPriorities!D86)</f>
        <v/>
      </c>
    </row>
    <row r="148" spans="1:5" s="1" customFormat="1" ht="48.6" customHeight="1">
      <c r="A148" s="46" t="str">
        <f>IF(HIDDEN_LocalPriorities!A87=0,"",HIDDEN_LocalPriorities!A87)</f>
        <v/>
      </c>
      <c r="B148" s="48" t="str">
        <f>IF(HIDDEN_LocalPriorities!B87=0,"",HIDDEN_LocalPriorities!B87)</f>
        <v/>
      </c>
      <c r="C148" s="48"/>
      <c r="D148" s="47" t="str">
        <f>IF(HIDDEN_LocalPriorities!C87=0,"",HIDDEN_LocalPriorities!C87)</f>
        <v/>
      </c>
      <c r="E148" s="47" t="str">
        <f>IF(HIDDEN_LocalPriorities!D87=0,"",HIDDEN_LocalPriorities!D87)</f>
        <v/>
      </c>
    </row>
    <row r="149" spans="1:5" s="1" customFormat="1" ht="48.6" customHeight="1">
      <c r="A149" s="46" t="str">
        <f>IF(HIDDEN_LocalPriorities!A88=0,"",HIDDEN_LocalPriorities!A88)</f>
        <v/>
      </c>
      <c r="B149" s="48" t="str">
        <f>IF(HIDDEN_LocalPriorities!B88=0,"",HIDDEN_LocalPriorities!B88)</f>
        <v/>
      </c>
      <c r="C149" s="48"/>
      <c r="D149" s="47" t="str">
        <f>IF(HIDDEN_LocalPriorities!C88=0,"",HIDDEN_LocalPriorities!C88)</f>
        <v/>
      </c>
      <c r="E149" s="47" t="str">
        <f>IF(HIDDEN_LocalPriorities!D88=0,"",HIDDEN_LocalPriorities!D88)</f>
        <v/>
      </c>
    </row>
    <row r="150" spans="1:5" s="1" customFormat="1" ht="48.6" customHeight="1">
      <c r="A150" s="46" t="str">
        <f>IF(HIDDEN_LocalPriorities!A89=0,"",HIDDEN_LocalPriorities!A89)</f>
        <v/>
      </c>
      <c r="B150" s="48" t="str">
        <f>IF(HIDDEN_LocalPriorities!B89=0,"",HIDDEN_LocalPriorities!B89)</f>
        <v/>
      </c>
      <c r="C150" s="48"/>
      <c r="D150" s="47" t="str">
        <f>IF(HIDDEN_LocalPriorities!C89=0,"",HIDDEN_LocalPriorities!C89)</f>
        <v/>
      </c>
      <c r="E150" s="47" t="str">
        <f>IF(HIDDEN_LocalPriorities!D89=0,"",HIDDEN_LocalPriorities!D89)</f>
        <v/>
      </c>
    </row>
    <row r="151" spans="1:5" s="1" customFormat="1" ht="48.6" customHeight="1">
      <c r="A151" s="46" t="str">
        <f>IF(HIDDEN_LocalPriorities!A90=0,"",HIDDEN_LocalPriorities!A90)</f>
        <v/>
      </c>
      <c r="B151" s="48" t="str">
        <f>IF(HIDDEN_LocalPriorities!B90=0,"",HIDDEN_LocalPriorities!B90)</f>
        <v/>
      </c>
      <c r="C151" s="48"/>
      <c r="D151" s="47" t="str">
        <f>IF(HIDDEN_LocalPriorities!C90=0,"",HIDDEN_LocalPriorities!C90)</f>
        <v/>
      </c>
      <c r="E151" s="47" t="str">
        <f>IF(HIDDEN_LocalPriorities!D90=0,"",HIDDEN_LocalPriorities!D90)</f>
        <v/>
      </c>
    </row>
    <row r="152" spans="1:5" s="1" customFormat="1" ht="48.6" customHeight="1">
      <c r="A152" s="46" t="str">
        <f>IF(HIDDEN_LocalPriorities!A91=0,"",HIDDEN_LocalPriorities!A91)</f>
        <v/>
      </c>
      <c r="B152" s="48" t="str">
        <f>IF(HIDDEN_LocalPriorities!B91=0,"",HIDDEN_LocalPriorities!B91)</f>
        <v/>
      </c>
      <c r="C152" s="48"/>
      <c r="D152" s="47" t="str">
        <f>IF(HIDDEN_LocalPriorities!C91=0,"",HIDDEN_LocalPriorities!C91)</f>
        <v/>
      </c>
      <c r="E152" s="47" t="str">
        <f>IF(HIDDEN_LocalPriorities!D91=0,"",HIDDEN_LocalPriorities!D91)</f>
        <v/>
      </c>
    </row>
    <row r="153" spans="1:5" s="1" customFormat="1" ht="48.6" customHeight="1">
      <c r="A153" s="46" t="str">
        <f>IF(HIDDEN_LocalPriorities!A92=0,"",HIDDEN_LocalPriorities!A92)</f>
        <v/>
      </c>
      <c r="B153" s="48" t="str">
        <f>IF(HIDDEN_LocalPriorities!B92=0,"",HIDDEN_LocalPriorities!B92)</f>
        <v/>
      </c>
      <c r="C153" s="48"/>
      <c r="D153" s="47" t="str">
        <f>IF(HIDDEN_LocalPriorities!C92=0,"",HIDDEN_LocalPriorities!C92)</f>
        <v/>
      </c>
      <c r="E153" s="47" t="str">
        <f>IF(HIDDEN_LocalPriorities!D92=0,"",HIDDEN_LocalPriorities!D92)</f>
        <v/>
      </c>
    </row>
    <row r="154" spans="1:5" s="1" customFormat="1" ht="48.6" customHeight="1">
      <c r="A154" s="46" t="str">
        <f>IF(HIDDEN_LocalPriorities!A93=0,"",HIDDEN_LocalPriorities!A93)</f>
        <v/>
      </c>
      <c r="B154" s="48" t="str">
        <f>IF(HIDDEN_LocalPriorities!B93=0,"",HIDDEN_LocalPriorities!B93)</f>
        <v/>
      </c>
      <c r="C154" s="48"/>
      <c r="D154" s="47" t="str">
        <f>IF(HIDDEN_LocalPriorities!C93=0,"",HIDDEN_LocalPriorities!C93)</f>
        <v/>
      </c>
      <c r="E154" s="47" t="str">
        <f>IF(HIDDEN_LocalPriorities!D93=0,"",HIDDEN_LocalPriorities!D93)</f>
        <v/>
      </c>
    </row>
    <row r="155" spans="1:5" s="1" customFormat="1" ht="48.6" customHeight="1">
      <c r="A155" s="46" t="str">
        <f>IF(HIDDEN_LocalPriorities!A94=0,"",HIDDEN_LocalPriorities!A94)</f>
        <v/>
      </c>
      <c r="B155" s="48" t="str">
        <f>IF(HIDDEN_LocalPriorities!B94=0,"",HIDDEN_LocalPriorities!B94)</f>
        <v/>
      </c>
      <c r="C155" s="48"/>
      <c r="D155" s="47" t="str">
        <f>IF(HIDDEN_LocalPriorities!C94=0,"",HIDDEN_LocalPriorities!C94)</f>
        <v/>
      </c>
      <c r="E155" s="47" t="str">
        <f>IF(HIDDEN_LocalPriorities!D94=0,"",HIDDEN_LocalPriorities!D94)</f>
        <v/>
      </c>
    </row>
    <row r="156" spans="1:5" s="1" customFormat="1" ht="48.6" customHeight="1">
      <c r="A156" s="46" t="str">
        <f>IF(HIDDEN_LocalPriorities!A95=0,"",HIDDEN_LocalPriorities!A95)</f>
        <v/>
      </c>
      <c r="B156" s="48" t="str">
        <f>IF(HIDDEN_LocalPriorities!B95=0,"",HIDDEN_LocalPriorities!B95)</f>
        <v/>
      </c>
      <c r="C156" s="48"/>
      <c r="D156" s="47" t="str">
        <f>IF(HIDDEN_LocalPriorities!C95=0,"",HIDDEN_LocalPriorities!C95)</f>
        <v/>
      </c>
      <c r="E156" s="47" t="str">
        <f>IF(HIDDEN_LocalPriorities!D95=0,"",HIDDEN_LocalPriorities!D95)</f>
        <v/>
      </c>
    </row>
    <row r="157" spans="1:5" s="1" customFormat="1" ht="48.6" customHeight="1">
      <c r="A157" s="46" t="str">
        <f>IF(HIDDEN_LocalPriorities!A96=0,"",HIDDEN_LocalPriorities!A96)</f>
        <v/>
      </c>
      <c r="B157" s="48" t="str">
        <f>IF(HIDDEN_LocalPriorities!B96=0,"",HIDDEN_LocalPriorities!B96)</f>
        <v/>
      </c>
      <c r="C157" s="48"/>
      <c r="D157" s="47" t="str">
        <f>IF(HIDDEN_LocalPriorities!C96=0,"",HIDDEN_LocalPriorities!C96)</f>
        <v/>
      </c>
      <c r="E157" s="47" t="str">
        <f>IF(HIDDEN_LocalPriorities!D96=0,"",HIDDEN_LocalPriorities!D96)</f>
        <v/>
      </c>
    </row>
    <row r="158" spans="1:5" s="1" customFormat="1" ht="48.6" customHeight="1">
      <c r="A158" s="46" t="str">
        <f>IF(HIDDEN_LocalPriorities!A97=0,"",HIDDEN_LocalPriorities!A97)</f>
        <v/>
      </c>
      <c r="B158" s="48" t="str">
        <f>IF(HIDDEN_LocalPriorities!B97=0,"",HIDDEN_LocalPriorities!B97)</f>
        <v/>
      </c>
      <c r="C158" s="48"/>
      <c r="D158" s="47" t="str">
        <f>IF(HIDDEN_LocalPriorities!C97=0,"",HIDDEN_LocalPriorities!C97)</f>
        <v/>
      </c>
      <c r="E158" s="47" t="str">
        <f>IF(HIDDEN_LocalPriorities!D97=0,"",HIDDEN_LocalPriorities!D97)</f>
        <v/>
      </c>
    </row>
    <row r="159" spans="1:5" s="1" customFormat="1" ht="48.6" customHeight="1">
      <c r="A159" s="46" t="str">
        <f>IF(HIDDEN_LocalPriorities!A98=0,"",HIDDEN_LocalPriorities!A98)</f>
        <v/>
      </c>
      <c r="B159" s="48" t="str">
        <f>IF(HIDDEN_LocalPriorities!B98=0,"",HIDDEN_LocalPriorities!B98)</f>
        <v/>
      </c>
      <c r="C159" s="48"/>
      <c r="D159" s="47" t="str">
        <f>IF(HIDDEN_LocalPriorities!C98=0,"",HIDDEN_LocalPriorities!C98)</f>
        <v/>
      </c>
      <c r="E159" s="47" t="str">
        <f>IF(HIDDEN_LocalPriorities!D98=0,"",HIDDEN_LocalPriorities!D98)</f>
        <v/>
      </c>
    </row>
    <row r="160" spans="1:5" s="1" customFormat="1" ht="48.6" customHeight="1">
      <c r="A160" s="46" t="str">
        <f>IF(HIDDEN_LocalPriorities!A99=0,"",HIDDEN_LocalPriorities!A99)</f>
        <v/>
      </c>
      <c r="B160" s="48" t="str">
        <f>IF(HIDDEN_LocalPriorities!B99=0,"",HIDDEN_LocalPriorities!B99)</f>
        <v/>
      </c>
      <c r="C160" s="48"/>
      <c r="D160" s="47" t="str">
        <f>IF(HIDDEN_LocalPriorities!C99=0,"",HIDDEN_LocalPriorities!C99)</f>
        <v/>
      </c>
      <c r="E160" s="47" t="str">
        <f>IF(HIDDEN_LocalPriorities!D99=0,"",HIDDEN_LocalPriorities!D99)</f>
        <v/>
      </c>
    </row>
    <row r="161" spans="1:5" s="1" customFormat="1" ht="48.6" customHeight="1">
      <c r="A161" s="46" t="str">
        <f>IF(HIDDEN_LocalPriorities!A100=0,"",HIDDEN_LocalPriorities!A100)</f>
        <v/>
      </c>
      <c r="B161" s="48" t="str">
        <f>IF(HIDDEN_LocalPriorities!B100=0,"",HIDDEN_LocalPriorities!B100)</f>
        <v/>
      </c>
      <c r="C161" s="48"/>
      <c r="D161" s="47" t="str">
        <f>IF(HIDDEN_LocalPriorities!C100=0,"",HIDDEN_LocalPriorities!C100)</f>
        <v/>
      </c>
      <c r="E161" s="47" t="str">
        <f>IF(HIDDEN_LocalPriorities!D100=0,"",HIDDEN_LocalPriorities!D100)</f>
        <v/>
      </c>
    </row>
    <row r="162" spans="1:5" s="1" customFormat="1" ht="48.6" customHeight="1">
      <c r="A162" s="46" t="str">
        <f>IF(HIDDEN_LocalPriorities!A101=0,"",HIDDEN_LocalPriorities!A101)</f>
        <v/>
      </c>
      <c r="B162" s="48" t="str">
        <f>IF(HIDDEN_LocalPriorities!B101=0,"",HIDDEN_LocalPriorities!B101)</f>
        <v/>
      </c>
      <c r="C162" s="48"/>
      <c r="D162" s="47" t="str">
        <f>IF(HIDDEN_LocalPriorities!C101=0,"",HIDDEN_LocalPriorities!C101)</f>
        <v/>
      </c>
      <c r="E162" s="47" t="str">
        <f>IF(HIDDEN_LocalPriorities!D101=0,"",HIDDEN_LocalPriorities!D101)</f>
        <v/>
      </c>
    </row>
    <row r="163" spans="1:5" s="1" customFormat="1" ht="48.6" customHeight="1">
      <c r="A163" s="46" t="str">
        <f>IF(HIDDEN_LocalPriorities!A102=0,"",HIDDEN_LocalPriorities!A102)</f>
        <v/>
      </c>
      <c r="B163" s="48" t="str">
        <f>IF(HIDDEN_LocalPriorities!B102=0,"",HIDDEN_LocalPriorities!B102)</f>
        <v/>
      </c>
      <c r="C163" s="48"/>
      <c r="D163" s="47" t="str">
        <f>IF(HIDDEN_LocalPriorities!C102=0,"",HIDDEN_LocalPriorities!C102)</f>
        <v/>
      </c>
      <c r="E163" s="47" t="str">
        <f>IF(HIDDEN_LocalPriorities!D102=0,"",HIDDEN_LocalPriorities!D102)</f>
        <v/>
      </c>
    </row>
    <row r="164" spans="1:5" s="1" customFormat="1" ht="48.6" customHeight="1">
      <c r="A164" s="46" t="str">
        <f>IF(HIDDEN_LocalPriorities!A103=0,"",HIDDEN_LocalPriorities!A103)</f>
        <v/>
      </c>
      <c r="B164" s="48" t="str">
        <f>IF(HIDDEN_LocalPriorities!B103=0,"",HIDDEN_LocalPriorities!B103)</f>
        <v/>
      </c>
      <c r="C164" s="48"/>
      <c r="D164" s="47" t="str">
        <f>IF(HIDDEN_LocalPriorities!C103=0,"",HIDDEN_LocalPriorities!C103)</f>
        <v/>
      </c>
      <c r="E164" s="47" t="str">
        <f>IF(HIDDEN_LocalPriorities!D103=0,"",HIDDEN_LocalPriorities!D103)</f>
        <v/>
      </c>
    </row>
    <row r="165" spans="1:5" s="1" customFormat="1" ht="48.6" customHeight="1">
      <c r="A165" s="46" t="str">
        <f>IF(HIDDEN_LocalPriorities!A104=0,"",HIDDEN_LocalPriorities!A104)</f>
        <v/>
      </c>
      <c r="B165" s="48" t="str">
        <f>IF(HIDDEN_LocalPriorities!B104=0,"",HIDDEN_LocalPriorities!B104)</f>
        <v/>
      </c>
      <c r="C165" s="48"/>
      <c r="D165" s="47" t="str">
        <f>IF(HIDDEN_LocalPriorities!C104=0,"",HIDDEN_LocalPriorities!C104)</f>
        <v/>
      </c>
      <c r="E165" s="47" t="str">
        <f>IF(HIDDEN_LocalPriorities!D104=0,"",HIDDEN_LocalPriorities!D104)</f>
        <v/>
      </c>
    </row>
    <row r="166" spans="1:5" s="1" customFormat="1" ht="48.6" customHeight="1">
      <c r="A166" s="46" t="str">
        <f>IF(HIDDEN_LocalPriorities!A105=0,"",HIDDEN_LocalPriorities!A105)</f>
        <v/>
      </c>
      <c r="B166" s="48" t="str">
        <f>IF(HIDDEN_LocalPriorities!B105=0,"",HIDDEN_LocalPriorities!B105)</f>
        <v/>
      </c>
      <c r="C166" s="48"/>
      <c r="D166" s="47" t="str">
        <f>IF(HIDDEN_LocalPriorities!C105=0,"",HIDDEN_LocalPriorities!C105)</f>
        <v/>
      </c>
      <c r="E166" s="47" t="str">
        <f>IF(HIDDEN_LocalPriorities!D105=0,"",HIDDEN_LocalPriorities!D105)</f>
        <v/>
      </c>
    </row>
    <row r="167" spans="1:5" s="1" customFormat="1" ht="48.6" customHeight="1">
      <c r="A167" s="46" t="str">
        <f>IF(HIDDEN_LocalPriorities!A106=0,"",HIDDEN_LocalPriorities!A106)</f>
        <v/>
      </c>
      <c r="B167" s="48" t="str">
        <f>IF(HIDDEN_LocalPriorities!B106=0,"",HIDDEN_LocalPriorities!B106)</f>
        <v/>
      </c>
      <c r="C167" s="48"/>
      <c r="D167" s="47" t="str">
        <f>IF(HIDDEN_LocalPriorities!C106=0,"",HIDDEN_LocalPriorities!C106)</f>
        <v/>
      </c>
      <c r="E167" s="47" t="str">
        <f>IF(HIDDEN_LocalPriorities!D106=0,"",HIDDEN_LocalPriorities!D106)</f>
        <v/>
      </c>
    </row>
    <row r="168" spans="1:5" s="1" customFormat="1" ht="48.6" customHeight="1">
      <c r="A168" s="46" t="str">
        <f>IF(HIDDEN_LocalPriorities!A107=0,"",HIDDEN_LocalPriorities!A107)</f>
        <v/>
      </c>
      <c r="B168" s="48" t="str">
        <f>IF(HIDDEN_LocalPriorities!B107=0,"",HIDDEN_LocalPriorities!B107)</f>
        <v/>
      </c>
      <c r="C168" s="48"/>
      <c r="D168" s="47" t="str">
        <f>IF(HIDDEN_LocalPriorities!C107=0,"",HIDDEN_LocalPriorities!C107)</f>
        <v/>
      </c>
      <c r="E168" s="47" t="str">
        <f>IF(HIDDEN_LocalPriorities!D107=0,"",HIDDEN_LocalPriorities!D107)</f>
        <v/>
      </c>
    </row>
    <row r="169" spans="1:5" s="1" customFormat="1" ht="48.6" customHeight="1">
      <c r="A169" s="46" t="str">
        <f>IF(HIDDEN_LocalPriorities!A108=0,"",HIDDEN_LocalPriorities!A108)</f>
        <v/>
      </c>
      <c r="B169" s="48" t="str">
        <f>IF(HIDDEN_LocalPriorities!B108=0,"",HIDDEN_LocalPriorities!B108)</f>
        <v/>
      </c>
      <c r="C169" s="48"/>
      <c r="D169" s="47" t="str">
        <f>IF(HIDDEN_LocalPriorities!C108=0,"",HIDDEN_LocalPriorities!C108)</f>
        <v/>
      </c>
      <c r="E169" s="47" t="str">
        <f>IF(HIDDEN_LocalPriorities!D108=0,"",HIDDEN_LocalPriorities!D108)</f>
        <v/>
      </c>
    </row>
    <row r="170" spans="1:5" s="1" customFormat="1" ht="48.6" customHeight="1">
      <c r="A170" s="46" t="str">
        <f>IF(HIDDEN_LocalPriorities!A109=0,"",HIDDEN_LocalPriorities!A109)</f>
        <v/>
      </c>
      <c r="B170" s="48" t="str">
        <f>IF(HIDDEN_LocalPriorities!B109=0,"",HIDDEN_LocalPriorities!B109)</f>
        <v/>
      </c>
      <c r="C170" s="48"/>
      <c r="D170" s="47" t="str">
        <f>IF(HIDDEN_LocalPriorities!C109=0,"",HIDDEN_LocalPriorities!C109)</f>
        <v/>
      </c>
      <c r="E170" s="47" t="str">
        <f>IF(HIDDEN_LocalPriorities!D109=0,"",HIDDEN_LocalPriorities!D109)</f>
        <v/>
      </c>
    </row>
    <row r="171" spans="1:5" s="1" customFormat="1" ht="48.6" customHeight="1">
      <c r="A171" s="46" t="str">
        <f>IF(HIDDEN_LocalPriorities!A110=0,"",HIDDEN_LocalPriorities!A110)</f>
        <v/>
      </c>
      <c r="B171" s="48" t="str">
        <f>IF(HIDDEN_LocalPriorities!B110=0,"",HIDDEN_LocalPriorities!B110)</f>
        <v/>
      </c>
      <c r="C171" s="48"/>
      <c r="D171" s="47" t="str">
        <f>IF(HIDDEN_LocalPriorities!C110=0,"",HIDDEN_LocalPriorities!C110)</f>
        <v/>
      </c>
      <c r="E171" s="47" t="str">
        <f>IF(HIDDEN_LocalPriorities!D110=0,"",HIDDEN_LocalPriorities!D110)</f>
        <v/>
      </c>
    </row>
    <row r="172" spans="1:5" s="1" customFormat="1" ht="48.6" customHeight="1">
      <c r="A172" s="46" t="str">
        <f>IF(HIDDEN_LocalPriorities!A111=0,"",HIDDEN_LocalPriorities!A111)</f>
        <v/>
      </c>
      <c r="B172" s="48" t="str">
        <f>IF(HIDDEN_LocalPriorities!B111=0,"",HIDDEN_LocalPriorities!B111)</f>
        <v/>
      </c>
      <c r="C172" s="48"/>
      <c r="D172" s="47" t="str">
        <f>IF(HIDDEN_LocalPriorities!C111=0,"",HIDDEN_LocalPriorities!C111)</f>
        <v/>
      </c>
      <c r="E172" s="47" t="str">
        <f>IF(HIDDEN_LocalPriorities!D111=0,"",HIDDEN_LocalPriorities!D111)</f>
        <v/>
      </c>
    </row>
    <row r="173" spans="1:5" s="1" customFormat="1" ht="48.6" customHeight="1">
      <c r="A173" s="46" t="str">
        <f>IF(HIDDEN_LocalPriorities!A112=0,"",HIDDEN_LocalPriorities!A112)</f>
        <v/>
      </c>
      <c r="B173" s="48" t="str">
        <f>IF(HIDDEN_LocalPriorities!B112=0,"",HIDDEN_LocalPriorities!B112)</f>
        <v/>
      </c>
      <c r="C173" s="48"/>
      <c r="D173" s="47" t="str">
        <f>IF(HIDDEN_LocalPriorities!C112=0,"",HIDDEN_LocalPriorities!C112)</f>
        <v/>
      </c>
      <c r="E173" s="47" t="str">
        <f>IF(HIDDEN_LocalPriorities!D112=0,"",HIDDEN_LocalPriorities!D112)</f>
        <v/>
      </c>
    </row>
    <row r="174" spans="1:5" s="1" customFormat="1" ht="48.6" customHeight="1">
      <c r="A174" s="49" t="str">
        <f>IF(HIDDEN_LocalPriorities!A113=0,"",HIDDEN_LocalPriorities!A113)</f>
        <v/>
      </c>
      <c r="B174" s="48" t="str">
        <f>IF(HIDDEN_LocalPriorities!B113=0,"",HIDDEN_LocalPriorities!B113)</f>
        <v/>
      </c>
      <c r="C174" s="48"/>
      <c r="D174" s="47" t="str">
        <f>IF(HIDDEN_LocalPriorities!C113=0,"",HIDDEN_LocalPriorities!C113)</f>
        <v/>
      </c>
      <c r="E174" s="47" t="str">
        <f>IF(HIDDEN_LocalPriorities!D113=0,"",HIDDEN_LocalPriorities!D113)</f>
        <v/>
      </c>
    </row>
    <row r="175" spans="1:5" s="1" customFormat="1" ht="48.6" customHeight="1">
      <c r="A175" s="49" t="str">
        <f>IF(HIDDEN_LocalPriorities!A114=0,"",HIDDEN_LocalPriorities!A114)</f>
        <v/>
      </c>
      <c r="B175" s="48" t="str">
        <f>IF(HIDDEN_LocalPriorities!B114=0,"",HIDDEN_LocalPriorities!B114)</f>
        <v/>
      </c>
      <c r="C175" s="48"/>
      <c r="D175" s="47" t="str">
        <f>IF(HIDDEN_LocalPriorities!C114=0,"",HIDDEN_LocalPriorities!C114)</f>
        <v/>
      </c>
      <c r="E175" s="47" t="str">
        <f>IF(HIDDEN_LocalPriorities!D114=0,"",HIDDEN_LocalPriorities!D114)</f>
        <v/>
      </c>
    </row>
    <row r="176" spans="1:5" s="1" customFormat="1" ht="48.6" customHeight="1">
      <c r="A176" s="49" t="str">
        <f>IF(HIDDEN_LocalPriorities!A115=0,"",HIDDEN_LocalPriorities!A115)</f>
        <v/>
      </c>
      <c r="B176" s="48" t="str">
        <f>IF(HIDDEN_LocalPriorities!B115=0,"",HIDDEN_LocalPriorities!B115)</f>
        <v/>
      </c>
      <c r="C176" s="48"/>
      <c r="D176" s="47" t="str">
        <f>IF(HIDDEN_LocalPriorities!C115=0,"",HIDDEN_LocalPriorities!C115)</f>
        <v/>
      </c>
      <c r="E176" s="47" t="str">
        <f>IF(HIDDEN_LocalPriorities!D115=0,"",HIDDEN_LocalPriorities!D115)</f>
        <v/>
      </c>
    </row>
    <row r="177" spans="1:5" s="1" customFormat="1" ht="48.6" customHeight="1">
      <c r="A177" s="49" t="str">
        <f>IF(HIDDEN_LocalPriorities!A116=0,"",HIDDEN_LocalPriorities!A116)</f>
        <v/>
      </c>
      <c r="B177" s="48" t="str">
        <f>IF(HIDDEN_LocalPriorities!B116=0,"",HIDDEN_LocalPriorities!B116)</f>
        <v/>
      </c>
      <c r="C177" s="48"/>
      <c r="D177" s="47" t="str">
        <f>IF(HIDDEN_LocalPriorities!C116=0,"",HIDDEN_LocalPriorities!C116)</f>
        <v/>
      </c>
      <c r="E177" s="47" t="str">
        <f>IF(HIDDEN_LocalPriorities!D116=0,"",HIDDEN_LocalPriorities!D116)</f>
        <v/>
      </c>
    </row>
    <row r="178" spans="1:5" s="1" customFormat="1" ht="48.6" customHeight="1">
      <c r="A178" s="49" t="str">
        <f>IF(HIDDEN_LocalPriorities!A117=0,"",HIDDEN_LocalPriorities!A117)</f>
        <v/>
      </c>
      <c r="B178" s="48" t="str">
        <f>IF(HIDDEN_LocalPriorities!B117=0,"",HIDDEN_LocalPriorities!B117)</f>
        <v/>
      </c>
      <c r="C178" s="48"/>
      <c r="D178" s="47" t="str">
        <f>IF(HIDDEN_LocalPriorities!C117=0,"",HIDDEN_LocalPriorities!C117)</f>
        <v/>
      </c>
      <c r="E178" s="47" t="str">
        <f>IF(HIDDEN_LocalPriorities!D117=0,"",HIDDEN_LocalPriorities!D117)</f>
        <v/>
      </c>
    </row>
    <row r="179" spans="1:5" s="1" customFormat="1" ht="48.6" customHeight="1">
      <c r="A179" s="49" t="str">
        <f>IF(HIDDEN_LocalPriorities!A118=0,"",HIDDEN_LocalPriorities!A118)</f>
        <v/>
      </c>
      <c r="B179" s="48" t="str">
        <f>IF(HIDDEN_LocalPriorities!B118=0,"",HIDDEN_LocalPriorities!B118)</f>
        <v/>
      </c>
      <c r="C179" s="48"/>
      <c r="D179" s="47" t="str">
        <f>IF(HIDDEN_LocalPriorities!C118=0,"",HIDDEN_LocalPriorities!C118)</f>
        <v/>
      </c>
      <c r="E179" s="47" t="str">
        <f>IF(HIDDEN_LocalPriorities!D118=0,"",HIDDEN_LocalPriorities!D118)</f>
        <v/>
      </c>
    </row>
    <row r="180" spans="1:5" s="1" customFormat="1" ht="48.6" customHeight="1">
      <c r="A180" s="49" t="str">
        <f>IF(HIDDEN_LocalPriorities!A119=0,"",HIDDEN_LocalPriorities!A119)</f>
        <v/>
      </c>
      <c r="B180" s="48" t="str">
        <f>IF(HIDDEN_LocalPriorities!B119=0,"",HIDDEN_LocalPriorities!B119)</f>
        <v/>
      </c>
      <c r="C180" s="48"/>
      <c r="D180" s="47" t="str">
        <f>IF(HIDDEN_LocalPriorities!C119=0,"",HIDDEN_LocalPriorities!C119)</f>
        <v/>
      </c>
      <c r="E180" s="47" t="str">
        <f>IF(HIDDEN_LocalPriorities!D119=0,"",HIDDEN_LocalPriorities!D119)</f>
        <v/>
      </c>
    </row>
    <row r="181" spans="1:5" s="1" customFormat="1" ht="48.6" customHeight="1">
      <c r="A181" s="49" t="str">
        <f>IF(HIDDEN_LocalPriorities!A120=0,"",HIDDEN_LocalPriorities!A120)</f>
        <v/>
      </c>
      <c r="B181" s="48" t="str">
        <f>IF(HIDDEN_LocalPriorities!B120=0,"",HIDDEN_LocalPriorities!B120)</f>
        <v/>
      </c>
      <c r="C181" s="48"/>
      <c r="D181" s="47" t="str">
        <f>IF(HIDDEN_LocalPriorities!C120=0,"",HIDDEN_LocalPriorities!C120)</f>
        <v/>
      </c>
      <c r="E181" s="47" t="str">
        <f>IF(HIDDEN_LocalPriorities!D120=0,"",HIDDEN_LocalPriorities!D120)</f>
        <v/>
      </c>
    </row>
    <row r="182" spans="1:5" s="1" customFormat="1" ht="48.6" customHeight="1">
      <c r="A182" s="49" t="str">
        <f>IF(HIDDEN_LocalPriorities!A121=0,"",HIDDEN_LocalPriorities!A121)</f>
        <v/>
      </c>
      <c r="B182" s="48" t="str">
        <f>IF(HIDDEN_LocalPriorities!B121=0,"",HIDDEN_LocalPriorities!B121)</f>
        <v/>
      </c>
      <c r="C182" s="48"/>
      <c r="D182" s="47" t="str">
        <f>IF(HIDDEN_LocalPriorities!C121=0,"",HIDDEN_LocalPriorities!C121)</f>
        <v/>
      </c>
      <c r="E182" s="47" t="str">
        <f>IF(HIDDEN_LocalPriorities!D121=0,"",HIDDEN_LocalPriorities!D121)</f>
        <v/>
      </c>
    </row>
    <row r="183" spans="1:5" s="1" customFormat="1" ht="48.6" customHeight="1">
      <c r="A183" s="49" t="str">
        <f>IF(HIDDEN_LocalPriorities!A122=0,"",HIDDEN_LocalPriorities!A122)</f>
        <v/>
      </c>
      <c r="B183" s="48" t="str">
        <f>IF(HIDDEN_LocalPriorities!B122=0,"",HIDDEN_LocalPriorities!B122)</f>
        <v/>
      </c>
      <c r="C183" s="48"/>
      <c r="D183" s="47" t="str">
        <f>IF(HIDDEN_LocalPriorities!C122=0,"",HIDDEN_LocalPriorities!C122)</f>
        <v/>
      </c>
      <c r="E183" s="47" t="str">
        <f>IF(HIDDEN_LocalPriorities!D122=0,"",HIDDEN_LocalPriorities!D122)</f>
        <v/>
      </c>
    </row>
    <row r="184" spans="1:5" s="1" customFormat="1" ht="48.6" customHeight="1">
      <c r="A184" s="49" t="str">
        <f>IF(HIDDEN_LocalPriorities!A123=0,"",HIDDEN_LocalPriorities!A123)</f>
        <v/>
      </c>
      <c r="B184" s="48" t="str">
        <f>IF(HIDDEN_LocalPriorities!B123=0,"",HIDDEN_LocalPriorities!B123)</f>
        <v/>
      </c>
      <c r="C184" s="48"/>
      <c r="D184" s="47" t="str">
        <f>IF(HIDDEN_LocalPriorities!C123=0,"",HIDDEN_LocalPriorities!C123)</f>
        <v/>
      </c>
      <c r="E184" s="47" t="str">
        <f>IF(HIDDEN_LocalPriorities!D123=0,"",HIDDEN_LocalPriorities!D123)</f>
        <v/>
      </c>
    </row>
    <row r="185" spans="1:5" s="1" customFormat="1" ht="48.6" customHeight="1">
      <c r="A185" s="49" t="str">
        <f>IF(HIDDEN_LocalPriorities!A124=0,"",HIDDEN_LocalPriorities!A124)</f>
        <v/>
      </c>
      <c r="B185" s="48" t="str">
        <f>IF(HIDDEN_LocalPriorities!B124=0,"",HIDDEN_LocalPriorities!B124)</f>
        <v/>
      </c>
      <c r="C185" s="48"/>
      <c r="D185" s="47" t="str">
        <f>IF(HIDDEN_LocalPriorities!C124=0,"",HIDDEN_LocalPriorities!C124)</f>
        <v/>
      </c>
      <c r="E185" s="47" t="str">
        <f>IF(HIDDEN_LocalPriorities!D124=0,"",HIDDEN_LocalPriorities!D124)</f>
        <v/>
      </c>
    </row>
    <row r="186" spans="1:5" s="1" customFormat="1" ht="48.6" customHeight="1">
      <c r="A186" s="49" t="str">
        <f>IF(HIDDEN_LocalPriorities!A125=0,"",HIDDEN_LocalPriorities!A125)</f>
        <v/>
      </c>
      <c r="B186" s="48" t="str">
        <f>IF(HIDDEN_LocalPriorities!B125=0,"",HIDDEN_LocalPriorities!B125)</f>
        <v/>
      </c>
      <c r="C186" s="48"/>
      <c r="D186" s="47" t="str">
        <f>IF(HIDDEN_LocalPriorities!C125=0,"",HIDDEN_LocalPriorities!C125)</f>
        <v/>
      </c>
      <c r="E186" s="47" t="str">
        <f>IF(HIDDEN_LocalPriorities!D125=0,"",HIDDEN_LocalPriorities!D125)</f>
        <v/>
      </c>
    </row>
    <row r="187" spans="1:5" s="1" customFormat="1" ht="48.6" customHeight="1">
      <c r="A187" s="49" t="str">
        <f>IF(HIDDEN_LocalPriorities!A126=0,"",HIDDEN_LocalPriorities!A126)</f>
        <v/>
      </c>
      <c r="B187" s="48" t="str">
        <f>IF(HIDDEN_LocalPriorities!B126=0,"",HIDDEN_LocalPriorities!B126)</f>
        <v/>
      </c>
      <c r="C187" s="48"/>
      <c r="D187" s="47" t="str">
        <f>IF(HIDDEN_LocalPriorities!C126=0,"",HIDDEN_LocalPriorities!C126)</f>
        <v/>
      </c>
      <c r="E187" s="47" t="str">
        <f>IF(HIDDEN_LocalPriorities!D126=0,"",HIDDEN_LocalPriorities!D126)</f>
        <v/>
      </c>
    </row>
    <row r="188" spans="1:5" s="1" customFormat="1" ht="48.6" customHeight="1">
      <c r="A188" s="49" t="str">
        <f>IF(HIDDEN_LocalPriorities!A127=0,"",HIDDEN_LocalPriorities!A127)</f>
        <v/>
      </c>
      <c r="B188" s="48" t="str">
        <f>IF(HIDDEN_LocalPriorities!B127=0,"",HIDDEN_LocalPriorities!B127)</f>
        <v/>
      </c>
      <c r="C188" s="48"/>
      <c r="D188" s="47" t="str">
        <f>IF(HIDDEN_LocalPriorities!C127=0,"",HIDDEN_LocalPriorities!C127)</f>
        <v/>
      </c>
      <c r="E188" s="47" t="str">
        <f>IF(HIDDEN_LocalPriorities!D127=0,"",HIDDEN_LocalPriorities!D127)</f>
        <v/>
      </c>
    </row>
    <row r="189" spans="1:5" s="1" customFormat="1" ht="48.6" customHeight="1">
      <c r="A189" s="49" t="str">
        <f>IF(HIDDEN_LocalPriorities!A128=0,"",HIDDEN_LocalPriorities!A128)</f>
        <v/>
      </c>
      <c r="B189" s="48" t="str">
        <f>IF(HIDDEN_LocalPriorities!B128=0,"",HIDDEN_LocalPriorities!B128)</f>
        <v/>
      </c>
      <c r="C189" s="48"/>
      <c r="D189" s="47" t="str">
        <f>IF(HIDDEN_LocalPriorities!C128=0,"",HIDDEN_LocalPriorities!C128)</f>
        <v/>
      </c>
      <c r="E189" s="47" t="str">
        <f>IF(HIDDEN_LocalPriorities!D128=0,"",HIDDEN_LocalPriorities!D128)</f>
        <v/>
      </c>
    </row>
    <row r="190" spans="1:5" s="1" customFormat="1" ht="48.6" customHeight="1">
      <c r="A190" s="49" t="str">
        <f>IF(HIDDEN_LocalPriorities!A129=0,"",HIDDEN_LocalPriorities!A129)</f>
        <v/>
      </c>
      <c r="B190" s="48" t="str">
        <f>IF(HIDDEN_LocalPriorities!B129=0,"",HIDDEN_LocalPriorities!B129)</f>
        <v/>
      </c>
      <c r="C190" s="48"/>
      <c r="D190" s="47" t="str">
        <f>IF(HIDDEN_LocalPriorities!C129=0,"",HIDDEN_LocalPriorities!C129)</f>
        <v/>
      </c>
      <c r="E190" s="47" t="str">
        <f>IF(HIDDEN_LocalPriorities!D129=0,"",HIDDEN_LocalPriorities!D129)</f>
        <v/>
      </c>
    </row>
    <row r="191" spans="1:5" s="1" customFormat="1" ht="48.6" customHeight="1">
      <c r="A191" s="49" t="str">
        <f>IF(HIDDEN_LocalPriorities!A130=0,"",HIDDEN_LocalPriorities!A130)</f>
        <v/>
      </c>
      <c r="B191" s="48" t="str">
        <f>IF(HIDDEN_LocalPriorities!B130=0,"",HIDDEN_LocalPriorities!B130)</f>
        <v/>
      </c>
      <c r="C191" s="48"/>
      <c r="D191" s="47" t="str">
        <f>IF(HIDDEN_LocalPriorities!C130=0,"",HIDDEN_LocalPriorities!C130)</f>
        <v/>
      </c>
      <c r="E191" s="47" t="str">
        <f>IF(HIDDEN_LocalPriorities!D130=0,"",HIDDEN_LocalPriorities!D130)</f>
        <v/>
      </c>
    </row>
    <row r="192" spans="1:5" s="1" customFormat="1" ht="48.6" customHeight="1">
      <c r="A192" s="49" t="str">
        <f>IF(HIDDEN_LocalPriorities!A131=0,"",HIDDEN_LocalPriorities!A131)</f>
        <v/>
      </c>
      <c r="B192" s="48" t="str">
        <f>IF(HIDDEN_LocalPriorities!B131=0,"",HIDDEN_LocalPriorities!B131)</f>
        <v/>
      </c>
      <c r="C192" s="48"/>
      <c r="D192" s="47" t="str">
        <f>IF(HIDDEN_LocalPriorities!C131=0,"",HIDDEN_LocalPriorities!C131)</f>
        <v/>
      </c>
      <c r="E192" s="47" t="str">
        <f>IF(HIDDEN_LocalPriorities!D131=0,"",HIDDEN_LocalPriorities!D131)</f>
        <v/>
      </c>
    </row>
    <row r="193" spans="1:5" s="1" customFormat="1" ht="48.6" customHeight="1">
      <c r="A193" s="49" t="str">
        <f>IF(HIDDEN_LocalPriorities!A132=0,"",HIDDEN_LocalPriorities!A132)</f>
        <v/>
      </c>
      <c r="B193" s="48" t="str">
        <f>IF(HIDDEN_LocalPriorities!B132=0,"",HIDDEN_LocalPriorities!B132)</f>
        <v/>
      </c>
      <c r="C193" s="48"/>
      <c r="D193" s="47" t="str">
        <f>IF(HIDDEN_LocalPriorities!C132=0,"",HIDDEN_LocalPriorities!C132)</f>
        <v/>
      </c>
      <c r="E193" s="47" t="str">
        <f>IF(HIDDEN_LocalPriorities!D132=0,"",HIDDEN_LocalPriorities!D132)</f>
        <v/>
      </c>
    </row>
    <row r="194" spans="1:5" s="1" customFormat="1" ht="48.6" customHeight="1">
      <c r="A194" s="49" t="str">
        <f>IF(HIDDEN_LocalPriorities!A133=0,"",HIDDEN_LocalPriorities!A133)</f>
        <v/>
      </c>
      <c r="B194" s="49" t="str">
        <f>IF(HIDDEN_LocalPriorities!B133=0,"",HIDDEN_LocalPriorities!B133)</f>
        <v/>
      </c>
      <c r="D194" s="47" t="str">
        <f>IF(HIDDEN_LocalPriorities!C133=0,"",HIDDEN_LocalPriorities!C133)</f>
        <v/>
      </c>
      <c r="E194" s="47" t="str">
        <f>IF(HIDDEN_LocalPriorities!D133=0,"",HIDDEN_LocalPriorities!D133)</f>
        <v/>
      </c>
    </row>
    <row r="195" spans="1:5" s="1" customFormat="1" ht="48.6" customHeight="1">
      <c r="A195" s="49" t="str">
        <f>IF(HIDDEN_LocalPriorities!A134=0,"",HIDDEN_LocalPriorities!A134)</f>
        <v/>
      </c>
      <c r="B195" s="49" t="str">
        <f>IF(HIDDEN_LocalPriorities!B134=0,"",HIDDEN_LocalPriorities!B134)</f>
        <v/>
      </c>
      <c r="D195" s="47" t="str">
        <f>IF(HIDDEN_LocalPriorities!C134=0,"",HIDDEN_LocalPriorities!C134)</f>
        <v/>
      </c>
      <c r="E195" s="47" t="str">
        <f>IF(HIDDEN_LocalPriorities!D134=0,"",HIDDEN_LocalPriorities!D134)</f>
        <v/>
      </c>
    </row>
    <row r="196" spans="1:5" s="1" customFormat="1" ht="48.6" customHeight="1">
      <c r="A196" s="49" t="str">
        <f>IF(HIDDEN_LocalPriorities!A135=0,"",HIDDEN_LocalPriorities!A135)</f>
        <v/>
      </c>
      <c r="B196" s="49" t="str">
        <f>IF(HIDDEN_LocalPriorities!B135=0,"",HIDDEN_LocalPriorities!B135)</f>
        <v/>
      </c>
      <c r="D196" s="47" t="str">
        <f>IF(HIDDEN_LocalPriorities!C135=0,"",HIDDEN_LocalPriorities!C135)</f>
        <v/>
      </c>
      <c r="E196" s="47" t="str">
        <f>IF(HIDDEN_LocalPriorities!D135=0,"",HIDDEN_LocalPriorities!D135)</f>
        <v/>
      </c>
    </row>
    <row r="197" spans="1:5" s="1" customFormat="1" ht="48.6" customHeight="1">
      <c r="A197" s="49" t="str">
        <f>IF(HIDDEN_LocalPriorities!A136=0,"",HIDDEN_LocalPriorities!A136)</f>
        <v/>
      </c>
      <c r="B197" s="49" t="str">
        <f>IF(HIDDEN_LocalPriorities!B136=0,"",HIDDEN_LocalPriorities!B136)</f>
        <v/>
      </c>
      <c r="D197" s="47" t="str">
        <f>IF(HIDDEN_LocalPriorities!C136=0,"",HIDDEN_LocalPriorities!C136)</f>
        <v/>
      </c>
      <c r="E197" s="47" t="str">
        <f>IF(HIDDEN_LocalPriorities!D136=0,"",HIDDEN_LocalPriorities!D136)</f>
        <v/>
      </c>
    </row>
    <row r="198" spans="1:5" s="1" customFormat="1" ht="48.6" customHeight="1">
      <c r="A198" s="49" t="str">
        <f>IF(HIDDEN_LocalPriorities!A137=0,"",HIDDEN_LocalPriorities!A137)</f>
        <v/>
      </c>
      <c r="B198" s="49" t="str">
        <f>IF(HIDDEN_LocalPriorities!B137=0,"",HIDDEN_LocalPriorities!B137)</f>
        <v/>
      </c>
      <c r="D198" s="47" t="str">
        <f>IF(HIDDEN_LocalPriorities!C137=0,"",HIDDEN_LocalPriorities!C137)</f>
        <v/>
      </c>
      <c r="E198" s="47" t="str">
        <f>IF(HIDDEN_LocalPriorities!D137=0,"",HIDDEN_LocalPriorities!D137)</f>
        <v/>
      </c>
    </row>
    <row r="199" spans="1:5" s="1" customFormat="1" ht="48.6" customHeight="1">
      <c r="A199" s="49" t="str">
        <f>IF(HIDDEN_LocalPriorities!A138=0,"",HIDDEN_LocalPriorities!A138)</f>
        <v/>
      </c>
      <c r="B199" s="49" t="str">
        <f>IF(HIDDEN_LocalPriorities!B138=0,"",HIDDEN_LocalPriorities!B138)</f>
        <v/>
      </c>
      <c r="D199" s="47" t="str">
        <f>IF(HIDDEN_LocalPriorities!C138=0,"",HIDDEN_LocalPriorities!C138)</f>
        <v/>
      </c>
      <c r="E199" s="47" t="str">
        <f>IF(HIDDEN_LocalPriorities!D138=0,"",HIDDEN_LocalPriorities!D138)</f>
        <v/>
      </c>
    </row>
    <row r="200" spans="1:5" s="1" customFormat="1" ht="48.6" customHeight="1">
      <c r="A200" s="49" t="str">
        <f>IF(HIDDEN_LocalPriorities!A139=0,"",HIDDEN_LocalPriorities!A139)</f>
        <v/>
      </c>
      <c r="B200" s="49" t="str">
        <f>IF(HIDDEN_LocalPriorities!B139=0,"",HIDDEN_LocalPriorities!B139)</f>
        <v/>
      </c>
      <c r="D200" s="47" t="str">
        <f>IF(HIDDEN_LocalPriorities!C139=0,"",HIDDEN_LocalPriorities!C139)</f>
        <v/>
      </c>
      <c r="E200" s="47" t="str">
        <f>IF(HIDDEN_LocalPriorities!D139=0,"",HIDDEN_LocalPriorities!D139)</f>
        <v/>
      </c>
    </row>
    <row r="201" spans="1:5" s="1" customFormat="1" ht="48.6" customHeight="1">
      <c r="A201" s="49" t="str">
        <f>IF(HIDDEN_LocalPriorities!A140=0,"",HIDDEN_LocalPriorities!A140)</f>
        <v/>
      </c>
      <c r="B201" s="49" t="str">
        <f>IF(HIDDEN_LocalPriorities!B140=0,"",HIDDEN_LocalPriorities!B140)</f>
        <v/>
      </c>
      <c r="D201" s="47" t="str">
        <f>IF(HIDDEN_LocalPriorities!C140=0,"",HIDDEN_LocalPriorities!C140)</f>
        <v/>
      </c>
      <c r="E201" s="47" t="str">
        <f>IF(HIDDEN_LocalPriorities!D140=0,"",HIDDEN_LocalPriorities!D140)</f>
        <v/>
      </c>
    </row>
    <row r="202" spans="1:5" s="1" customFormat="1" ht="48.6" customHeight="1">
      <c r="A202" s="49" t="str">
        <f>IF(HIDDEN_LocalPriorities!A141=0,"",HIDDEN_LocalPriorities!A141)</f>
        <v/>
      </c>
      <c r="B202" s="49" t="str">
        <f>IF(HIDDEN_LocalPriorities!B141=0,"",HIDDEN_LocalPriorities!B141)</f>
        <v/>
      </c>
      <c r="D202" s="47" t="str">
        <f>IF(HIDDEN_LocalPriorities!C141=0,"",HIDDEN_LocalPriorities!C141)</f>
        <v/>
      </c>
      <c r="E202" s="47" t="str">
        <f>IF(HIDDEN_LocalPriorities!D141=0,"",HIDDEN_LocalPriorities!D141)</f>
        <v/>
      </c>
    </row>
    <row r="203" spans="1:5" s="1" customFormat="1" ht="48.6" customHeight="1">
      <c r="A203" s="49" t="str">
        <f>IF(HIDDEN_LocalPriorities!A142=0,"",HIDDEN_LocalPriorities!A142)</f>
        <v/>
      </c>
      <c r="B203" s="49" t="str">
        <f>IF(HIDDEN_LocalPriorities!B142=0,"",HIDDEN_LocalPriorities!B142)</f>
        <v/>
      </c>
      <c r="D203" s="47" t="str">
        <f>IF(HIDDEN_LocalPriorities!C142=0,"",HIDDEN_LocalPriorities!C142)</f>
        <v/>
      </c>
      <c r="E203" s="47" t="str">
        <f>IF(HIDDEN_LocalPriorities!D142=0,"",HIDDEN_LocalPriorities!D142)</f>
        <v/>
      </c>
    </row>
    <row r="204" spans="1:5" s="1" customFormat="1" ht="48.6" customHeight="1">
      <c r="A204" s="49" t="str">
        <f>IF(HIDDEN_LocalPriorities!A143=0,"",HIDDEN_LocalPriorities!A143)</f>
        <v/>
      </c>
      <c r="B204" s="49" t="str">
        <f>IF(HIDDEN_LocalPriorities!B143=0,"",HIDDEN_LocalPriorities!B143)</f>
        <v/>
      </c>
      <c r="D204" s="47" t="str">
        <f>IF(HIDDEN_LocalPriorities!C143=0,"",HIDDEN_LocalPriorities!C143)</f>
        <v/>
      </c>
      <c r="E204" s="47" t="str">
        <f>IF(HIDDEN_LocalPriorities!D143=0,"",HIDDEN_LocalPriorities!D143)</f>
        <v/>
      </c>
    </row>
    <row r="205" spans="1:5" s="1" customFormat="1" ht="48.6" customHeight="1">
      <c r="A205" s="49" t="str">
        <f>IF(HIDDEN_LocalPriorities!A144=0,"",HIDDEN_LocalPriorities!A144)</f>
        <v/>
      </c>
      <c r="B205" s="49" t="str">
        <f>IF(HIDDEN_LocalPriorities!B144=0,"",HIDDEN_LocalPriorities!B144)</f>
        <v/>
      </c>
      <c r="D205" s="47" t="str">
        <f>IF(HIDDEN_LocalPriorities!C144=0,"",HIDDEN_LocalPriorities!C144)</f>
        <v/>
      </c>
      <c r="E205" s="47" t="str">
        <f>IF(HIDDEN_LocalPriorities!D144=0,"",HIDDEN_LocalPriorities!D144)</f>
        <v/>
      </c>
    </row>
    <row r="206" spans="1:5" s="1" customFormat="1" ht="48.6" customHeight="1">
      <c r="A206" s="49" t="str">
        <f>IF(HIDDEN_LocalPriorities!A145=0,"",HIDDEN_LocalPriorities!A145)</f>
        <v/>
      </c>
      <c r="B206" s="49" t="str">
        <f>IF(HIDDEN_LocalPriorities!B145=0,"",HIDDEN_LocalPriorities!B145)</f>
        <v/>
      </c>
      <c r="D206" s="47" t="str">
        <f>IF(HIDDEN_LocalPriorities!C145=0,"",HIDDEN_LocalPriorities!C145)</f>
        <v/>
      </c>
      <c r="E206" s="47" t="str">
        <f>IF(HIDDEN_LocalPriorities!D145=0,"",HIDDEN_LocalPriorities!D145)</f>
        <v/>
      </c>
    </row>
    <row r="207" spans="1:5" s="1" customFormat="1" ht="48.6" customHeight="1">
      <c r="A207" s="49" t="str">
        <f>IF(HIDDEN_LocalPriorities!A146=0,"",HIDDEN_LocalPriorities!A146)</f>
        <v/>
      </c>
      <c r="B207" s="49" t="str">
        <f>IF(HIDDEN_LocalPriorities!B146=0,"",HIDDEN_LocalPriorities!B146)</f>
        <v/>
      </c>
      <c r="D207" s="47" t="str">
        <f>IF(HIDDEN_LocalPriorities!C146=0,"",HIDDEN_LocalPriorities!C146)</f>
        <v/>
      </c>
      <c r="E207" s="47" t="str">
        <f>IF(HIDDEN_LocalPriorities!D146=0,"",HIDDEN_LocalPriorities!D146)</f>
        <v/>
      </c>
    </row>
    <row r="208" spans="1:5" s="1" customFormat="1" ht="48.6" customHeight="1">
      <c r="A208" s="49" t="str">
        <f>IF(HIDDEN_LocalPriorities!A147=0,"",HIDDEN_LocalPriorities!A147)</f>
        <v/>
      </c>
      <c r="B208" s="49" t="str">
        <f>IF(HIDDEN_LocalPriorities!B147=0,"",HIDDEN_LocalPriorities!B147)</f>
        <v/>
      </c>
      <c r="D208" s="47" t="str">
        <f>IF(HIDDEN_LocalPriorities!C147=0,"",HIDDEN_LocalPriorities!C147)</f>
        <v/>
      </c>
      <c r="E208" s="47" t="str">
        <f>IF(HIDDEN_LocalPriorities!D147=0,"",HIDDEN_LocalPriorities!D147)</f>
        <v/>
      </c>
    </row>
    <row r="209" spans="1:5" s="1" customFormat="1" ht="48.6" customHeight="1">
      <c r="A209" s="49" t="str">
        <f>IF(HIDDEN_LocalPriorities!A148=0,"",HIDDEN_LocalPriorities!A148)</f>
        <v/>
      </c>
      <c r="B209" s="49" t="str">
        <f>IF(HIDDEN_LocalPriorities!B148=0,"",HIDDEN_LocalPriorities!B148)</f>
        <v/>
      </c>
      <c r="D209" s="47" t="str">
        <f>IF(HIDDEN_LocalPriorities!C148=0,"",HIDDEN_LocalPriorities!C148)</f>
        <v/>
      </c>
      <c r="E209" s="47" t="str">
        <f>IF(HIDDEN_LocalPriorities!D148=0,"",HIDDEN_LocalPriorities!D148)</f>
        <v/>
      </c>
    </row>
    <row r="210" spans="1:5" s="1" customFormat="1" ht="48.6" customHeight="1">
      <c r="A210" s="49" t="str">
        <f>IF(HIDDEN_LocalPriorities!A149=0,"",HIDDEN_LocalPriorities!A149)</f>
        <v/>
      </c>
      <c r="B210" s="49" t="str">
        <f>IF(HIDDEN_LocalPriorities!B149=0,"",HIDDEN_LocalPriorities!B149)</f>
        <v/>
      </c>
      <c r="D210" s="47" t="str">
        <f>IF(HIDDEN_LocalPriorities!C149=0,"",HIDDEN_LocalPriorities!C149)</f>
        <v/>
      </c>
      <c r="E210" s="47" t="str">
        <f>IF(HIDDEN_LocalPriorities!D149=0,"",HIDDEN_LocalPriorities!D149)</f>
        <v/>
      </c>
    </row>
    <row r="211" spans="1:5" s="1" customFormat="1" ht="48.6" customHeight="1">
      <c r="A211" s="49" t="str">
        <f>IF(HIDDEN_LocalPriorities!A150=0,"",HIDDEN_LocalPriorities!A150)</f>
        <v/>
      </c>
      <c r="B211" s="49" t="str">
        <f>IF(HIDDEN_LocalPriorities!B150=0,"",HIDDEN_LocalPriorities!B150)</f>
        <v/>
      </c>
      <c r="D211" s="47" t="str">
        <f>IF(HIDDEN_LocalPriorities!C150=0,"",HIDDEN_LocalPriorities!C150)</f>
        <v/>
      </c>
      <c r="E211" s="47" t="str">
        <f>IF(HIDDEN_LocalPriorities!D150=0,"",HIDDEN_LocalPriorities!D150)</f>
        <v/>
      </c>
    </row>
    <row r="212" spans="1:5" s="1" customFormat="1" ht="48.6" customHeight="1">
      <c r="A212" s="49" t="str">
        <f>IF(HIDDEN_LocalPriorities!A151=0,"",HIDDEN_LocalPriorities!A151)</f>
        <v/>
      </c>
      <c r="B212" s="49" t="str">
        <f>IF(HIDDEN_LocalPriorities!B151=0,"",HIDDEN_LocalPriorities!B151)</f>
        <v/>
      </c>
      <c r="D212" s="47" t="str">
        <f>IF(HIDDEN_LocalPriorities!C151=0,"",HIDDEN_LocalPriorities!C151)</f>
        <v/>
      </c>
      <c r="E212" s="47" t="str">
        <f>IF(HIDDEN_LocalPriorities!D151=0,"",HIDDEN_LocalPriorities!D151)</f>
        <v/>
      </c>
    </row>
    <row r="213" spans="1:5" s="1" customFormat="1" ht="48.6" customHeight="1">
      <c r="A213" s="49" t="str">
        <f>IF(HIDDEN_LocalPriorities!A152=0,"",HIDDEN_LocalPriorities!A152)</f>
        <v/>
      </c>
      <c r="B213" s="49" t="str">
        <f>IF(HIDDEN_LocalPriorities!B152=0,"",HIDDEN_LocalPriorities!B152)</f>
        <v/>
      </c>
      <c r="D213" s="47" t="str">
        <f>IF(HIDDEN_LocalPriorities!C152=0,"",HIDDEN_LocalPriorities!C152)</f>
        <v/>
      </c>
      <c r="E213" s="47" t="str">
        <f>IF(HIDDEN_LocalPriorities!D152=0,"",HIDDEN_LocalPriorities!D152)</f>
        <v/>
      </c>
    </row>
    <row r="214" spans="1:5" s="1" customFormat="1" ht="48.6" customHeight="1">
      <c r="A214" s="49" t="str">
        <f>IF(HIDDEN_LocalPriorities!A153=0,"",HIDDEN_LocalPriorities!A153)</f>
        <v/>
      </c>
      <c r="B214" s="49" t="str">
        <f>IF(HIDDEN_LocalPriorities!B153=0,"",HIDDEN_LocalPriorities!B153)</f>
        <v/>
      </c>
      <c r="D214" s="47" t="str">
        <f>IF(HIDDEN_LocalPriorities!C153=0,"",HIDDEN_LocalPriorities!C153)</f>
        <v/>
      </c>
      <c r="E214" s="47" t="str">
        <f>IF(HIDDEN_LocalPriorities!D153=0,"",HIDDEN_LocalPriorities!D153)</f>
        <v/>
      </c>
    </row>
    <row r="215" spans="1:5" s="1" customFormat="1" ht="48.6" customHeight="1">
      <c r="A215" s="49" t="str">
        <f>IF(HIDDEN_LocalPriorities!A154=0,"",HIDDEN_LocalPriorities!A154)</f>
        <v/>
      </c>
      <c r="B215" s="49" t="str">
        <f>IF(HIDDEN_LocalPriorities!B154=0,"",HIDDEN_LocalPriorities!B154)</f>
        <v/>
      </c>
      <c r="D215" s="47" t="str">
        <f>IF(HIDDEN_LocalPriorities!C154=0,"",HIDDEN_LocalPriorities!C154)</f>
        <v/>
      </c>
      <c r="E215" s="47" t="str">
        <f>IF(HIDDEN_LocalPriorities!D154=0,"",HIDDEN_LocalPriorities!D154)</f>
        <v/>
      </c>
    </row>
    <row r="216" spans="1:5" s="1" customFormat="1" ht="48.6" customHeight="1">
      <c r="A216" s="49" t="str">
        <f>IF(HIDDEN_LocalPriorities!A155=0,"",HIDDEN_LocalPriorities!A155)</f>
        <v/>
      </c>
      <c r="B216" s="49" t="str">
        <f>IF(HIDDEN_LocalPriorities!B155=0,"",HIDDEN_LocalPriorities!B155)</f>
        <v/>
      </c>
      <c r="D216" s="47" t="str">
        <f>IF(HIDDEN_LocalPriorities!C155=0,"",HIDDEN_LocalPriorities!C155)</f>
        <v/>
      </c>
      <c r="E216" s="47" t="str">
        <f>IF(HIDDEN_LocalPriorities!D155=0,"",HIDDEN_LocalPriorities!D155)</f>
        <v/>
      </c>
    </row>
    <row r="217" spans="1:5" s="1" customFormat="1" ht="48.6" customHeight="1">
      <c r="A217" s="49" t="str">
        <f>IF(HIDDEN_LocalPriorities!A156=0,"",HIDDEN_LocalPriorities!A156)</f>
        <v/>
      </c>
      <c r="B217" s="49" t="str">
        <f>IF(HIDDEN_LocalPriorities!B156=0,"",HIDDEN_LocalPriorities!B156)</f>
        <v/>
      </c>
      <c r="D217" s="47" t="str">
        <f>IF(HIDDEN_LocalPriorities!C156=0,"",HIDDEN_LocalPriorities!C156)</f>
        <v/>
      </c>
      <c r="E217" s="47" t="str">
        <f>IF(HIDDEN_LocalPriorities!D156=0,"",HIDDEN_LocalPriorities!D156)</f>
        <v/>
      </c>
    </row>
    <row r="218" spans="1:5" s="1" customFormat="1" ht="48.6" customHeight="1">
      <c r="A218" s="49" t="str">
        <f>IF(HIDDEN_LocalPriorities!A157=0,"",HIDDEN_LocalPriorities!A157)</f>
        <v/>
      </c>
      <c r="B218" s="49" t="str">
        <f>IF(HIDDEN_LocalPriorities!B157=0,"",HIDDEN_LocalPriorities!B157)</f>
        <v/>
      </c>
      <c r="D218" s="47" t="str">
        <f>IF(HIDDEN_LocalPriorities!C157=0,"",HIDDEN_LocalPriorities!C157)</f>
        <v/>
      </c>
      <c r="E218" s="47" t="str">
        <f>IF(HIDDEN_LocalPriorities!D157=0,"",HIDDEN_LocalPriorities!D157)</f>
        <v/>
      </c>
    </row>
    <row r="219" spans="1:5" s="1" customFormat="1" ht="48.6" customHeight="1">
      <c r="A219" s="49" t="str">
        <f>IF(HIDDEN_LocalPriorities!A158=0,"",HIDDEN_LocalPriorities!A158)</f>
        <v/>
      </c>
      <c r="B219" s="49" t="str">
        <f>IF(HIDDEN_LocalPriorities!B158=0,"",HIDDEN_LocalPriorities!B158)</f>
        <v/>
      </c>
      <c r="D219" s="47" t="str">
        <f>IF(HIDDEN_LocalPriorities!C158=0,"",HIDDEN_LocalPriorities!C158)</f>
        <v/>
      </c>
      <c r="E219" s="47" t="str">
        <f>IF(HIDDEN_LocalPriorities!D158=0,"",HIDDEN_LocalPriorities!D158)</f>
        <v/>
      </c>
    </row>
    <row r="220" spans="1:5" s="1" customFormat="1" ht="48.6" customHeight="1">
      <c r="A220" s="49" t="str">
        <f>IF(HIDDEN_LocalPriorities!A159=0,"",HIDDEN_LocalPriorities!A159)</f>
        <v/>
      </c>
      <c r="B220" s="49" t="str">
        <f>IF(HIDDEN_LocalPriorities!B159=0,"",HIDDEN_LocalPriorities!B159)</f>
        <v/>
      </c>
      <c r="D220" s="47" t="str">
        <f>IF(HIDDEN_LocalPriorities!C159=0,"",HIDDEN_LocalPriorities!C159)</f>
        <v/>
      </c>
      <c r="E220" s="47" t="str">
        <f>IF(HIDDEN_LocalPriorities!D159=0,"",HIDDEN_LocalPriorities!D159)</f>
        <v/>
      </c>
    </row>
    <row r="221" spans="1:5" s="1" customFormat="1" ht="48.6" customHeight="1">
      <c r="A221" s="49" t="str">
        <f>IF(HIDDEN_LocalPriorities!A160=0,"",HIDDEN_LocalPriorities!A160)</f>
        <v/>
      </c>
      <c r="B221" s="49" t="str">
        <f>IF(HIDDEN_LocalPriorities!B160=0,"",HIDDEN_LocalPriorities!B160)</f>
        <v/>
      </c>
      <c r="D221" s="47" t="str">
        <f>IF(HIDDEN_LocalPriorities!C160=0,"",HIDDEN_LocalPriorities!C160)</f>
        <v/>
      </c>
      <c r="E221" s="47" t="str">
        <f>IF(HIDDEN_LocalPriorities!D160=0,"",HIDDEN_LocalPriorities!D160)</f>
        <v/>
      </c>
    </row>
    <row r="222" spans="1:5" s="1" customFormat="1" ht="48.6" customHeight="1">
      <c r="A222" s="49" t="str">
        <f>IF(HIDDEN_LocalPriorities!A161=0,"",HIDDEN_LocalPriorities!A161)</f>
        <v/>
      </c>
      <c r="B222" s="49" t="str">
        <f>IF(HIDDEN_LocalPriorities!B161=0,"",HIDDEN_LocalPriorities!B161)</f>
        <v/>
      </c>
      <c r="D222" s="47" t="str">
        <f>IF(HIDDEN_LocalPriorities!C161=0,"",HIDDEN_LocalPriorities!C161)</f>
        <v/>
      </c>
      <c r="E222" s="47" t="str">
        <f>IF(HIDDEN_LocalPriorities!D161=0,"",HIDDEN_LocalPriorities!D161)</f>
        <v/>
      </c>
    </row>
    <row r="223" spans="1:5" s="1" customFormat="1" ht="48.6" customHeight="1">
      <c r="A223" s="49" t="str">
        <f>IF(HIDDEN_LocalPriorities!A162=0,"",HIDDEN_LocalPriorities!A162)</f>
        <v/>
      </c>
      <c r="B223" s="49" t="str">
        <f>IF(HIDDEN_LocalPriorities!B162=0,"",HIDDEN_LocalPriorities!B162)</f>
        <v/>
      </c>
      <c r="D223" s="47" t="str">
        <f>IF(HIDDEN_LocalPriorities!C162=0,"",HIDDEN_LocalPriorities!C162)</f>
        <v/>
      </c>
      <c r="E223" s="47" t="str">
        <f>IF(HIDDEN_LocalPriorities!D162=0,"",HIDDEN_LocalPriorities!D162)</f>
        <v/>
      </c>
    </row>
    <row r="224" spans="1:5" s="1" customFormat="1" ht="48.6" customHeight="1">
      <c r="A224" s="49" t="str">
        <f>IF(HIDDEN_LocalPriorities!A163=0,"",HIDDEN_LocalPriorities!A163)</f>
        <v/>
      </c>
      <c r="B224" s="49" t="str">
        <f>IF(HIDDEN_LocalPriorities!B163=0,"",HIDDEN_LocalPriorities!B163)</f>
        <v/>
      </c>
      <c r="D224" s="47" t="str">
        <f>IF(HIDDEN_LocalPriorities!C163=0,"",HIDDEN_LocalPriorities!C163)</f>
        <v/>
      </c>
      <c r="E224" s="47" t="str">
        <f>IF(HIDDEN_LocalPriorities!D163=0,"",HIDDEN_LocalPriorities!D163)</f>
        <v/>
      </c>
    </row>
    <row r="225" spans="1:5" s="1" customFormat="1" ht="48.6" customHeight="1">
      <c r="A225" s="49" t="str">
        <f>IF(HIDDEN_LocalPriorities!A164=0,"",HIDDEN_LocalPriorities!A164)</f>
        <v/>
      </c>
      <c r="B225" s="49" t="str">
        <f>IF(HIDDEN_LocalPriorities!B164=0,"",HIDDEN_LocalPriorities!B164)</f>
        <v/>
      </c>
      <c r="D225" s="47" t="str">
        <f>IF(HIDDEN_LocalPriorities!C164=0,"",HIDDEN_LocalPriorities!C164)</f>
        <v/>
      </c>
      <c r="E225" s="47" t="str">
        <f>IF(HIDDEN_LocalPriorities!D164=0,"",HIDDEN_LocalPriorities!D164)</f>
        <v/>
      </c>
    </row>
    <row r="226" spans="1:5" s="1" customFormat="1" ht="48.6" customHeight="1">
      <c r="A226" s="49" t="str">
        <f>IF(HIDDEN_LocalPriorities!A165=0,"",HIDDEN_LocalPriorities!A165)</f>
        <v/>
      </c>
      <c r="B226" s="49" t="str">
        <f>IF(HIDDEN_LocalPriorities!B165=0,"",HIDDEN_LocalPriorities!B165)</f>
        <v/>
      </c>
      <c r="D226" s="47" t="str">
        <f>IF(HIDDEN_LocalPriorities!C165=0,"",HIDDEN_LocalPriorities!C165)</f>
        <v/>
      </c>
      <c r="E226" s="47" t="str">
        <f>IF(HIDDEN_LocalPriorities!D165=0,"",HIDDEN_LocalPriorities!D165)</f>
        <v/>
      </c>
    </row>
    <row r="227" spans="1:5" s="1" customFormat="1" ht="48.6" customHeight="1">
      <c r="A227" s="49" t="str">
        <f>IF(HIDDEN_LocalPriorities!A166=0,"",HIDDEN_LocalPriorities!A166)</f>
        <v/>
      </c>
      <c r="B227" s="49" t="str">
        <f>IF(HIDDEN_LocalPriorities!B166=0,"",HIDDEN_LocalPriorities!B166)</f>
        <v/>
      </c>
      <c r="D227" s="47" t="str">
        <f>IF(HIDDEN_LocalPriorities!C166=0,"",HIDDEN_LocalPriorities!C166)</f>
        <v/>
      </c>
      <c r="E227" s="47" t="str">
        <f>IF(HIDDEN_LocalPriorities!D166=0,"",HIDDEN_LocalPriorities!D166)</f>
        <v/>
      </c>
    </row>
    <row r="228" spans="1:5" s="1" customFormat="1" ht="48.6" customHeight="1">
      <c r="A228" s="49" t="str">
        <f>IF(HIDDEN_LocalPriorities!A167=0,"",HIDDEN_LocalPriorities!A167)</f>
        <v/>
      </c>
      <c r="B228" s="49" t="str">
        <f>IF(HIDDEN_LocalPriorities!B167=0,"",HIDDEN_LocalPriorities!B167)</f>
        <v/>
      </c>
      <c r="D228" s="47" t="str">
        <f>IF(HIDDEN_LocalPriorities!C167=0,"",HIDDEN_LocalPriorities!C167)</f>
        <v/>
      </c>
      <c r="E228" s="47" t="str">
        <f>IF(HIDDEN_LocalPriorities!D167=0,"",HIDDEN_LocalPriorities!D167)</f>
        <v/>
      </c>
    </row>
    <row r="229" spans="1:5" s="1" customFormat="1" ht="48.6" customHeight="1">
      <c r="A229" s="49" t="str">
        <f>IF(HIDDEN_LocalPriorities!A168=0,"",HIDDEN_LocalPriorities!A168)</f>
        <v/>
      </c>
      <c r="B229" s="49" t="str">
        <f>IF(HIDDEN_LocalPriorities!B168=0,"",HIDDEN_LocalPriorities!B168)</f>
        <v/>
      </c>
      <c r="D229" s="47" t="str">
        <f>IF(HIDDEN_LocalPriorities!C168=0,"",HIDDEN_LocalPriorities!C168)</f>
        <v/>
      </c>
      <c r="E229" s="47" t="str">
        <f>IF(HIDDEN_LocalPriorities!D168=0,"",HIDDEN_LocalPriorities!D168)</f>
        <v/>
      </c>
    </row>
    <row r="230" spans="1:5" s="1" customFormat="1" ht="48.6" customHeight="1">
      <c r="A230" s="49" t="str">
        <f>IF(HIDDEN_LocalPriorities!A169=0,"",HIDDEN_LocalPriorities!A169)</f>
        <v/>
      </c>
      <c r="B230" s="49" t="str">
        <f>IF(HIDDEN_LocalPriorities!B169=0,"",HIDDEN_LocalPriorities!B169)</f>
        <v/>
      </c>
      <c r="D230" s="47" t="str">
        <f>IF(HIDDEN_LocalPriorities!C169=0,"",HIDDEN_LocalPriorities!C169)</f>
        <v/>
      </c>
      <c r="E230" s="47" t="str">
        <f>IF(HIDDEN_LocalPriorities!D169=0,"",HIDDEN_LocalPriorities!D169)</f>
        <v/>
      </c>
    </row>
    <row r="231" spans="1:5" s="1" customFormat="1" ht="48.6" customHeight="1">
      <c r="A231" s="49" t="str">
        <f>IF(HIDDEN_LocalPriorities!A170=0,"",HIDDEN_LocalPriorities!A170)</f>
        <v/>
      </c>
      <c r="B231" s="49" t="str">
        <f>IF(HIDDEN_LocalPriorities!B170=0,"",HIDDEN_LocalPriorities!B170)</f>
        <v/>
      </c>
      <c r="D231" s="47" t="str">
        <f>IF(HIDDEN_LocalPriorities!C170=0,"",HIDDEN_LocalPriorities!C170)</f>
        <v/>
      </c>
      <c r="E231" s="47" t="str">
        <f>IF(HIDDEN_LocalPriorities!D170=0,"",HIDDEN_LocalPriorities!D170)</f>
        <v/>
      </c>
    </row>
    <row r="232" spans="1:5" s="1" customFormat="1" ht="48.6" customHeight="1">
      <c r="A232" s="49" t="str">
        <f>IF(HIDDEN_LocalPriorities!A171=0,"",HIDDEN_LocalPriorities!A171)</f>
        <v/>
      </c>
      <c r="B232" s="49" t="str">
        <f>IF(HIDDEN_LocalPriorities!B171=0,"",HIDDEN_LocalPriorities!B171)</f>
        <v/>
      </c>
      <c r="D232" s="47" t="str">
        <f>IF(HIDDEN_LocalPriorities!C171=0,"",HIDDEN_LocalPriorities!C171)</f>
        <v/>
      </c>
      <c r="E232" s="47" t="str">
        <f>IF(HIDDEN_LocalPriorities!D171=0,"",HIDDEN_LocalPriorities!D171)</f>
        <v/>
      </c>
    </row>
    <row r="233" spans="1:5" s="1" customFormat="1" ht="48.6" customHeight="1">
      <c r="A233" s="49" t="str">
        <f>IF(HIDDEN_LocalPriorities!A172=0,"",HIDDEN_LocalPriorities!A172)</f>
        <v/>
      </c>
      <c r="B233" s="49" t="str">
        <f>IF(HIDDEN_LocalPriorities!B172=0,"",HIDDEN_LocalPriorities!B172)</f>
        <v/>
      </c>
      <c r="D233" s="47" t="str">
        <f>IF(HIDDEN_LocalPriorities!C172=0,"",HIDDEN_LocalPriorities!C172)</f>
        <v/>
      </c>
      <c r="E233" s="47" t="str">
        <f>IF(HIDDEN_LocalPriorities!D172=0,"",HIDDEN_LocalPriorities!D172)</f>
        <v/>
      </c>
    </row>
    <row r="234" spans="1:5" s="1" customFormat="1" ht="48.6" customHeight="1">
      <c r="A234" s="49" t="str">
        <f>IF(HIDDEN_LocalPriorities!A173=0,"",HIDDEN_LocalPriorities!A173)</f>
        <v/>
      </c>
      <c r="B234" s="49" t="str">
        <f>IF(HIDDEN_LocalPriorities!B173=0,"",HIDDEN_LocalPriorities!B173)</f>
        <v/>
      </c>
      <c r="D234" s="47" t="str">
        <f>IF(HIDDEN_LocalPriorities!C173=0,"",HIDDEN_LocalPriorities!C173)</f>
        <v/>
      </c>
      <c r="E234" s="47" t="str">
        <f>IF(HIDDEN_LocalPriorities!D173=0,"",HIDDEN_LocalPriorities!D173)</f>
        <v/>
      </c>
    </row>
    <row r="235" spans="1:5" s="1" customFormat="1" ht="48.6" customHeight="1">
      <c r="A235" s="49" t="str">
        <f>IF(HIDDEN_LocalPriorities!A174=0,"",HIDDEN_LocalPriorities!A174)</f>
        <v/>
      </c>
      <c r="B235" s="49" t="str">
        <f>IF(HIDDEN_LocalPriorities!B174=0,"",HIDDEN_LocalPriorities!B174)</f>
        <v/>
      </c>
      <c r="D235" s="47" t="str">
        <f>IF(HIDDEN_LocalPriorities!C174=0,"",HIDDEN_LocalPriorities!C174)</f>
        <v/>
      </c>
      <c r="E235" s="47" t="str">
        <f>IF(HIDDEN_LocalPriorities!D174=0,"",HIDDEN_LocalPriorities!D174)</f>
        <v/>
      </c>
    </row>
    <row r="236" spans="1:5" s="1" customFormat="1" ht="48.6" customHeight="1">
      <c r="A236" s="49" t="str">
        <f>IF(HIDDEN_LocalPriorities!A175=0,"",HIDDEN_LocalPriorities!A175)</f>
        <v/>
      </c>
      <c r="B236" s="49" t="str">
        <f>IF(HIDDEN_LocalPriorities!B175=0,"",HIDDEN_LocalPriorities!B175)</f>
        <v/>
      </c>
      <c r="D236" s="47" t="str">
        <f>IF(HIDDEN_LocalPriorities!C175=0,"",HIDDEN_LocalPriorities!C175)</f>
        <v/>
      </c>
      <c r="E236" s="47" t="str">
        <f>IF(HIDDEN_LocalPriorities!D175=0,"",HIDDEN_LocalPriorities!D175)</f>
        <v/>
      </c>
    </row>
    <row r="237" spans="1:5" s="1" customFormat="1" ht="48.6" customHeight="1">
      <c r="A237" s="49" t="str">
        <f>IF(HIDDEN_LocalPriorities!A176=0,"",HIDDEN_LocalPriorities!A176)</f>
        <v/>
      </c>
      <c r="B237" s="49" t="str">
        <f>IF(HIDDEN_LocalPriorities!B176=0,"",HIDDEN_LocalPriorities!B176)</f>
        <v/>
      </c>
      <c r="D237" s="47" t="str">
        <f>IF(HIDDEN_LocalPriorities!C176=0,"",HIDDEN_LocalPriorities!C176)</f>
        <v/>
      </c>
      <c r="E237" s="47" t="str">
        <f>IF(HIDDEN_LocalPriorities!D176=0,"",HIDDEN_LocalPriorities!D176)</f>
        <v/>
      </c>
    </row>
    <row r="238" spans="1:5" s="1" customFormat="1" ht="48.6" customHeight="1">
      <c r="A238" s="49" t="str">
        <f>IF(HIDDEN_LocalPriorities!A177=0,"",HIDDEN_LocalPriorities!A177)</f>
        <v/>
      </c>
      <c r="B238" s="49" t="str">
        <f>IF(HIDDEN_LocalPriorities!B177=0,"",HIDDEN_LocalPriorities!B177)</f>
        <v/>
      </c>
      <c r="D238" s="47" t="str">
        <f>IF(HIDDEN_LocalPriorities!C177=0,"",HIDDEN_LocalPriorities!C177)</f>
        <v/>
      </c>
      <c r="E238" s="47" t="str">
        <f>IF(HIDDEN_LocalPriorities!D177=0,"",HIDDEN_LocalPriorities!D177)</f>
        <v/>
      </c>
    </row>
    <row r="239" spans="1:5" s="1" customFormat="1" ht="48.6" customHeight="1">
      <c r="A239" s="49" t="str">
        <f>IF(HIDDEN_LocalPriorities!A178=0,"",HIDDEN_LocalPriorities!A178)</f>
        <v/>
      </c>
      <c r="B239" s="49" t="str">
        <f>IF(HIDDEN_LocalPriorities!B178=0,"",HIDDEN_LocalPriorities!B178)</f>
        <v/>
      </c>
      <c r="D239" s="47" t="str">
        <f>IF(HIDDEN_LocalPriorities!C178=0,"",HIDDEN_LocalPriorities!C178)</f>
        <v/>
      </c>
      <c r="E239" s="47" t="str">
        <f>IF(HIDDEN_LocalPriorities!D178=0,"",HIDDEN_LocalPriorities!D178)</f>
        <v/>
      </c>
    </row>
    <row r="240" spans="1:5" s="1" customFormat="1" ht="48.6" customHeight="1">
      <c r="A240" s="49" t="str">
        <f>IF(HIDDEN_LocalPriorities!A179=0,"",HIDDEN_LocalPriorities!A179)</f>
        <v/>
      </c>
      <c r="B240" s="49" t="str">
        <f>IF(HIDDEN_LocalPriorities!B179=0,"",HIDDEN_LocalPriorities!B179)</f>
        <v/>
      </c>
      <c r="D240" s="47" t="str">
        <f>IF(HIDDEN_LocalPriorities!C179=0,"",HIDDEN_LocalPriorities!C179)</f>
        <v/>
      </c>
      <c r="E240" s="47" t="str">
        <f>IF(HIDDEN_LocalPriorities!D179=0,"",HIDDEN_LocalPriorities!D179)</f>
        <v/>
      </c>
    </row>
    <row r="241" spans="1:5" s="1" customFormat="1" ht="48.6" customHeight="1">
      <c r="A241" s="49" t="str">
        <f>IF(HIDDEN_LocalPriorities!A180=0,"",HIDDEN_LocalPriorities!A180)</f>
        <v/>
      </c>
      <c r="B241" s="49" t="str">
        <f>IF(HIDDEN_LocalPriorities!B180=0,"",HIDDEN_LocalPriorities!B180)</f>
        <v/>
      </c>
      <c r="D241" s="47" t="str">
        <f>IF(HIDDEN_LocalPriorities!C180=0,"",HIDDEN_LocalPriorities!C180)</f>
        <v/>
      </c>
      <c r="E241" s="47" t="str">
        <f>IF(HIDDEN_LocalPriorities!D180=0,"",HIDDEN_LocalPriorities!D180)</f>
        <v/>
      </c>
    </row>
    <row r="242" spans="1:5" s="1" customFormat="1" ht="48.6" customHeight="1">
      <c r="A242" s="49" t="str">
        <f>IF(HIDDEN_LocalPriorities!A181=0,"",HIDDEN_LocalPriorities!A181)</f>
        <v/>
      </c>
      <c r="B242" s="49" t="str">
        <f>IF(HIDDEN_LocalPriorities!B181=0,"",HIDDEN_LocalPriorities!B181)</f>
        <v/>
      </c>
      <c r="D242" s="47" t="str">
        <f>IF(HIDDEN_LocalPriorities!C181=0,"",HIDDEN_LocalPriorities!C181)</f>
        <v/>
      </c>
      <c r="E242" s="47" t="str">
        <f>IF(HIDDEN_LocalPriorities!D181=0,"",HIDDEN_LocalPriorities!D181)</f>
        <v/>
      </c>
    </row>
    <row r="243" spans="1:5" s="1" customFormat="1" ht="48.6" customHeight="1">
      <c r="A243" s="49" t="str">
        <f>IF(HIDDEN_LocalPriorities!A182=0,"",HIDDEN_LocalPriorities!A182)</f>
        <v/>
      </c>
      <c r="B243" s="49" t="str">
        <f>IF(HIDDEN_LocalPriorities!B182=0,"",HIDDEN_LocalPriorities!B182)</f>
        <v/>
      </c>
      <c r="D243" s="47" t="str">
        <f>IF(HIDDEN_LocalPriorities!C182=0,"",HIDDEN_LocalPriorities!C182)</f>
        <v/>
      </c>
      <c r="E243" s="47" t="str">
        <f>IF(HIDDEN_LocalPriorities!D182=0,"",HIDDEN_LocalPriorities!D182)</f>
        <v/>
      </c>
    </row>
    <row r="244" spans="1:5" s="1" customFormat="1" ht="48.6" customHeight="1">
      <c r="A244" s="49" t="str">
        <f>IF(HIDDEN_LocalPriorities!A183=0,"",HIDDEN_LocalPriorities!A183)</f>
        <v/>
      </c>
      <c r="B244" s="49" t="str">
        <f>IF(HIDDEN_LocalPriorities!B183=0,"",HIDDEN_LocalPriorities!B183)</f>
        <v/>
      </c>
      <c r="D244" s="47" t="str">
        <f>IF(HIDDEN_LocalPriorities!C183=0,"",HIDDEN_LocalPriorities!C183)</f>
        <v/>
      </c>
      <c r="E244" s="47" t="str">
        <f>IF(HIDDEN_LocalPriorities!D183=0,"",HIDDEN_LocalPriorities!D183)</f>
        <v/>
      </c>
    </row>
    <row r="245" spans="1:5" s="1" customFormat="1" ht="48.6" customHeight="1">
      <c r="A245" s="49" t="str">
        <f>IF(HIDDEN_LocalPriorities!A184=0,"",HIDDEN_LocalPriorities!A184)</f>
        <v/>
      </c>
      <c r="B245" s="49" t="str">
        <f>IF(HIDDEN_LocalPriorities!B184=0,"",HIDDEN_LocalPriorities!B184)</f>
        <v/>
      </c>
      <c r="D245" s="47" t="str">
        <f>IF(HIDDEN_LocalPriorities!C184=0,"",HIDDEN_LocalPriorities!C184)</f>
        <v/>
      </c>
      <c r="E245" s="47" t="str">
        <f>IF(HIDDEN_LocalPriorities!D184=0,"",HIDDEN_LocalPriorities!D184)</f>
        <v/>
      </c>
    </row>
    <row r="246" spans="1:5" s="1" customFormat="1" ht="48.6" customHeight="1">
      <c r="A246" s="49" t="str">
        <f>IF(HIDDEN_LocalPriorities!A185=0,"",HIDDEN_LocalPriorities!A185)</f>
        <v/>
      </c>
      <c r="B246" s="49" t="str">
        <f>IF(HIDDEN_LocalPriorities!B185=0,"",HIDDEN_LocalPriorities!B185)</f>
        <v/>
      </c>
      <c r="D246" s="47" t="str">
        <f>IF(HIDDEN_LocalPriorities!C185=0,"",HIDDEN_LocalPriorities!C185)</f>
        <v/>
      </c>
      <c r="E246" s="47" t="str">
        <f>IF(HIDDEN_LocalPriorities!D185=0,"",HIDDEN_LocalPriorities!D185)</f>
        <v/>
      </c>
    </row>
    <row r="247" spans="1:5" s="1" customFormat="1" ht="48.6" customHeight="1">
      <c r="A247" s="49" t="str">
        <f>IF(HIDDEN_LocalPriorities!A186=0,"",HIDDEN_LocalPriorities!A186)</f>
        <v/>
      </c>
      <c r="B247" s="49" t="str">
        <f>IF(HIDDEN_LocalPriorities!B186=0,"",HIDDEN_LocalPriorities!B186)</f>
        <v/>
      </c>
      <c r="D247" s="47" t="str">
        <f>IF(HIDDEN_LocalPriorities!C186=0,"",HIDDEN_LocalPriorities!C186)</f>
        <v/>
      </c>
      <c r="E247" s="47" t="str">
        <f>IF(HIDDEN_LocalPriorities!D186=0,"",HIDDEN_LocalPriorities!D186)</f>
        <v/>
      </c>
    </row>
    <row r="248" spans="1:5" s="1" customFormat="1" ht="48.6" customHeight="1">
      <c r="A248" s="49" t="str">
        <f>IF(HIDDEN_LocalPriorities!A187=0,"",HIDDEN_LocalPriorities!A187)</f>
        <v/>
      </c>
      <c r="B248" s="49" t="str">
        <f>IF(HIDDEN_LocalPriorities!B187=0,"",HIDDEN_LocalPriorities!B187)</f>
        <v/>
      </c>
      <c r="D248" s="47" t="str">
        <f>IF(HIDDEN_LocalPriorities!C187=0,"",HIDDEN_LocalPriorities!C187)</f>
        <v/>
      </c>
      <c r="E248" s="47" t="str">
        <f>IF(HIDDEN_LocalPriorities!D187=0,"",HIDDEN_LocalPriorities!D187)</f>
        <v/>
      </c>
    </row>
    <row r="249" spans="1:5" s="1" customFormat="1" ht="48.6" customHeight="1">
      <c r="A249" s="49" t="str">
        <f>IF(HIDDEN_LocalPriorities!A188=0,"",HIDDEN_LocalPriorities!A188)</f>
        <v/>
      </c>
      <c r="B249" s="49" t="str">
        <f>IF(HIDDEN_LocalPriorities!B188=0,"",HIDDEN_LocalPriorities!B188)</f>
        <v/>
      </c>
      <c r="D249" s="47" t="str">
        <f>IF(HIDDEN_LocalPriorities!C188=0,"",HIDDEN_LocalPriorities!C188)</f>
        <v/>
      </c>
      <c r="E249" s="47" t="str">
        <f>IF(HIDDEN_LocalPriorities!D188=0,"",HIDDEN_LocalPriorities!D188)</f>
        <v/>
      </c>
    </row>
    <row r="250" spans="1:5" s="1" customFormat="1" ht="48.6" customHeight="1">
      <c r="A250" s="49" t="str">
        <f>IF(HIDDEN_LocalPriorities!A189=0,"",HIDDEN_LocalPriorities!A189)</f>
        <v/>
      </c>
      <c r="B250" s="49" t="str">
        <f>IF(HIDDEN_LocalPriorities!B189=0,"",HIDDEN_LocalPriorities!B189)</f>
        <v/>
      </c>
      <c r="D250" s="47" t="str">
        <f>IF(HIDDEN_LocalPriorities!C189=0,"",HIDDEN_LocalPriorities!C189)</f>
        <v/>
      </c>
      <c r="E250" s="47" t="str">
        <f>IF(HIDDEN_LocalPriorities!D189=0,"",HIDDEN_LocalPriorities!D189)</f>
        <v/>
      </c>
    </row>
    <row r="251" spans="1:5" s="1" customFormat="1" ht="48.6" customHeight="1">
      <c r="A251" s="49" t="str">
        <f>IF(HIDDEN_LocalPriorities!A190=0,"",HIDDEN_LocalPriorities!A190)</f>
        <v/>
      </c>
      <c r="B251" s="49" t="str">
        <f>IF(HIDDEN_LocalPriorities!B190=0,"",HIDDEN_LocalPriorities!B190)</f>
        <v/>
      </c>
      <c r="D251" s="47" t="str">
        <f>IF(HIDDEN_LocalPriorities!C190=0,"",HIDDEN_LocalPriorities!C190)</f>
        <v/>
      </c>
      <c r="E251" s="47" t="str">
        <f>IF(HIDDEN_LocalPriorities!D190=0,"",HIDDEN_LocalPriorities!D190)</f>
        <v/>
      </c>
    </row>
    <row r="252" spans="1:5" s="1" customFormat="1" ht="48.6" customHeight="1">
      <c r="A252" s="49" t="str">
        <f>IF(HIDDEN_LocalPriorities!A191=0,"",HIDDEN_LocalPriorities!A191)</f>
        <v/>
      </c>
      <c r="B252" s="49" t="str">
        <f>IF(HIDDEN_LocalPriorities!B191=0,"",HIDDEN_LocalPriorities!B191)</f>
        <v/>
      </c>
      <c r="D252" s="47" t="str">
        <f>IF(HIDDEN_LocalPriorities!C191=0,"",HIDDEN_LocalPriorities!C191)</f>
        <v/>
      </c>
      <c r="E252" s="47" t="str">
        <f>IF(HIDDEN_LocalPriorities!D191=0,"",HIDDEN_LocalPriorities!D191)</f>
        <v/>
      </c>
    </row>
    <row r="253" spans="1:5" s="1" customFormat="1" ht="48.6" customHeight="1">
      <c r="A253" s="49" t="str">
        <f>IF(HIDDEN_LocalPriorities!A192=0,"",HIDDEN_LocalPriorities!A192)</f>
        <v/>
      </c>
      <c r="B253" s="49" t="str">
        <f>IF(HIDDEN_LocalPriorities!B192=0,"",HIDDEN_LocalPriorities!B192)</f>
        <v/>
      </c>
      <c r="D253" s="47" t="str">
        <f>IF(HIDDEN_LocalPriorities!C192=0,"",HIDDEN_LocalPriorities!C192)</f>
        <v/>
      </c>
      <c r="E253" s="47" t="str">
        <f>IF(HIDDEN_LocalPriorities!D192=0,"",HIDDEN_LocalPriorities!D192)</f>
        <v/>
      </c>
    </row>
    <row r="254" spans="1:5" s="1" customFormat="1" ht="48.6" customHeight="1">
      <c r="A254" s="49" t="str">
        <f>IF(HIDDEN_LocalPriorities!A193=0,"",HIDDEN_LocalPriorities!A193)</f>
        <v/>
      </c>
      <c r="B254" s="49" t="str">
        <f>IF(HIDDEN_LocalPriorities!B193=0,"",HIDDEN_LocalPriorities!B193)</f>
        <v/>
      </c>
      <c r="D254" s="47" t="str">
        <f>IF(HIDDEN_LocalPriorities!C193=0,"",HIDDEN_LocalPriorities!C193)</f>
        <v/>
      </c>
      <c r="E254" s="47" t="str">
        <f>IF(HIDDEN_LocalPriorities!D193=0,"",HIDDEN_LocalPriorities!D193)</f>
        <v/>
      </c>
    </row>
    <row r="255" spans="1:5" s="1" customFormat="1" ht="48.6" customHeight="1">
      <c r="A255" s="49" t="str">
        <f>IF(HIDDEN_LocalPriorities!A194=0,"",HIDDEN_LocalPriorities!A194)</f>
        <v/>
      </c>
      <c r="B255" s="49" t="str">
        <f>IF(HIDDEN_LocalPriorities!B194=0,"",HIDDEN_LocalPriorities!B194)</f>
        <v/>
      </c>
      <c r="D255" s="47" t="str">
        <f>IF(HIDDEN_LocalPriorities!C194=0,"",HIDDEN_LocalPriorities!C194)</f>
        <v/>
      </c>
      <c r="E255" s="47" t="str">
        <f>IF(HIDDEN_LocalPriorities!D194=0,"",HIDDEN_LocalPriorities!D194)</f>
        <v/>
      </c>
    </row>
    <row r="256" spans="1:5" s="1" customFormat="1" ht="48.6" customHeight="1">
      <c r="A256" s="49" t="str">
        <f>IF(HIDDEN_LocalPriorities!A195=0,"",HIDDEN_LocalPriorities!A195)</f>
        <v/>
      </c>
      <c r="B256" s="49" t="str">
        <f>IF(HIDDEN_LocalPriorities!B195=0,"",HIDDEN_LocalPriorities!B195)</f>
        <v/>
      </c>
      <c r="D256" s="47" t="str">
        <f>IF(HIDDEN_LocalPriorities!C195=0,"",HIDDEN_LocalPriorities!C195)</f>
        <v/>
      </c>
      <c r="E256" s="47" t="str">
        <f>IF(HIDDEN_LocalPriorities!D195=0,"",HIDDEN_LocalPriorities!D195)</f>
        <v/>
      </c>
    </row>
    <row r="257" spans="1:5" s="1" customFormat="1" ht="48.6" customHeight="1">
      <c r="A257" s="49" t="str">
        <f>IF(HIDDEN_LocalPriorities!A196=0,"",HIDDEN_LocalPriorities!A196)</f>
        <v/>
      </c>
      <c r="B257" s="49" t="str">
        <f>IF(HIDDEN_LocalPriorities!B196=0,"",HIDDEN_LocalPriorities!B196)</f>
        <v/>
      </c>
      <c r="D257" s="47" t="str">
        <f>IF(HIDDEN_LocalPriorities!C196=0,"",HIDDEN_LocalPriorities!C196)</f>
        <v/>
      </c>
      <c r="E257" s="47" t="str">
        <f>IF(HIDDEN_LocalPriorities!D196=0,"",HIDDEN_LocalPriorities!D196)</f>
        <v/>
      </c>
    </row>
    <row r="258" spans="1:5" s="1" customFormat="1" ht="48.6" customHeight="1">
      <c r="A258" s="49" t="str">
        <f>IF(HIDDEN_LocalPriorities!A197=0,"",HIDDEN_LocalPriorities!A197)</f>
        <v/>
      </c>
      <c r="B258" s="49" t="str">
        <f>IF(HIDDEN_LocalPriorities!B197=0,"",HIDDEN_LocalPriorities!B197)</f>
        <v/>
      </c>
      <c r="D258" s="47" t="str">
        <f>IF(HIDDEN_LocalPriorities!C197=0,"",HIDDEN_LocalPriorities!C197)</f>
        <v/>
      </c>
      <c r="E258" s="47" t="str">
        <f>IF(HIDDEN_LocalPriorities!D197=0,"",HIDDEN_LocalPriorities!D197)</f>
        <v/>
      </c>
    </row>
    <row r="259" spans="1:5" s="1" customFormat="1" ht="48.6" customHeight="1">
      <c r="A259" s="49" t="str">
        <f>IF(HIDDEN_LocalPriorities!A198=0,"",HIDDEN_LocalPriorities!A198)</f>
        <v/>
      </c>
      <c r="B259" s="49" t="str">
        <f>IF(HIDDEN_LocalPriorities!B198=0,"",HIDDEN_LocalPriorities!B198)</f>
        <v/>
      </c>
      <c r="D259" s="47" t="str">
        <f>IF(HIDDEN_LocalPriorities!C198=0,"",HIDDEN_LocalPriorities!C198)</f>
        <v/>
      </c>
      <c r="E259" s="47" t="str">
        <f>IF(HIDDEN_LocalPriorities!D198=0,"",HIDDEN_LocalPriorities!D198)</f>
        <v/>
      </c>
    </row>
    <row r="260" spans="1:5" s="1" customFormat="1" ht="48.6" customHeight="1">
      <c r="A260" s="49" t="str">
        <f>IF(HIDDEN_LocalPriorities!A199=0,"",HIDDEN_LocalPriorities!A199)</f>
        <v/>
      </c>
      <c r="B260" s="49" t="str">
        <f>IF(HIDDEN_LocalPriorities!B199=0,"",HIDDEN_LocalPriorities!B199)</f>
        <v/>
      </c>
      <c r="D260" s="47" t="str">
        <f>IF(HIDDEN_LocalPriorities!C199=0,"",HIDDEN_LocalPriorities!C199)</f>
        <v/>
      </c>
      <c r="E260" s="47" t="str">
        <f>IF(HIDDEN_LocalPriorities!D199=0,"",HIDDEN_LocalPriorities!D199)</f>
        <v/>
      </c>
    </row>
    <row r="261" spans="1:5" s="1" customFormat="1" ht="48.6" customHeight="1">
      <c r="A261" s="49" t="str">
        <f>IF(HIDDEN_LocalPriorities!A200=0,"",HIDDEN_LocalPriorities!A200)</f>
        <v/>
      </c>
      <c r="B261" s="49" t="str">
        <f>IF(HIDDEN_LocalPriorities!B200=0,"",HIDDEN_LocalPriorities!B200)</f>
        <v/>
      </c>
      <c r="D261" s="47" t="str">
        <f>IF(HIDDEN_LocalPriorities!C200=0,"",HIDDEN_LocalPriorities!C200)</f>
        <v/>
      </c>
      <c r="E261" s="47" t="str">
        <f>IF(HIDDEN_LocalPriorities!D200=0,"",HIDDEN_LocalPriorities!D200)</f>
        <v/>
      </c>
    </row>
    <row r="262" spans="1:5" s="1" customFormat="1" ht="48.6" customHeight="1">
      <c r="A262" s="49" t="str">
        <f>IF(HIDDEN_LocalPriorities!A201=0,"",HIDDEN_LocalPriorities!A201)</f>
        <v/>
      </c>
      <c r="B262" s="49" t="str">
        <f>IF(HIDDEN_LocalPriorities!B201=0,"",HIDDEN_LocalPriorities!B201)</f>
        <v/>
      </c>
      <c r="D262" s="47" t="str">
        <f>IF(HIDDEN_LocalPriorities!C201=0,"",HIDDEN_LocalPriorities!C201)</f>
        <v/>
      </c>
      <c r="E262" s="47" t="str">
        <f>IF(HIDDEN_LocalPriorities!D201=0,"",HIDDEN_LocalPriorities!D201)</f>
        <v/>
      </c>
    </row>
    <row r="263" spans="1:5" s="1" customFormat="1" ht="48.6" customHeight="1">
      <c r="A263" s="49" t="str">
        <f>IF(HIDDEN_LocalPriorities!A202=0,"",HIDDEN_LocalPriorities!A202)</f>
        <v/>
      </c>
      <c r="B263" s="49" t="str">
        <f>IF(HIDDEN_LocalPriorities!B202=0,"",HIDDEN_LocalPriorities!B202)</f>
        <v/>
      </c>
      <c r="D263" s="47" t="str">
        <f>IF(HIDDEN_LocalPriorities!C202=0,"",HIDDEN_LocalPriorities!C202)</f>
        <v/>
      </c>
      <c r="E263" s="47" t="str">
        <f>IF(HIDDEN_LocalPriorities!D202=0,"",HIDDEN_LocalPriorities!D202)</f>
        <v/>
      </c>
    </row>
    <row r="264" spans="1:5" s="1" customFormat="1" ht="48.6" customHeight="1">
      <c r="A264" s="49" t="str">
        <f>IF(HIDDEN_LocalPriorities!A203=0,"",HIDDEN_LocalPriorities!A203)</f>
        <v/>
      </c>
      <c r="B264" s="49" t="str">
        <f>IF(HIDDEN_LocalPriorities!B203=0,"",HIDDEN_LocalPriorities!B203)</f>
        <v/>
      </c>
      <c r="D264" s="47" t="str">
        <f>IF(HIDDEN_LocalPriorities!C203=0,"",HIDDEN_LocalPriorities!C203)</f>
        <v/>
      </c>
      <c r="E264" s="47" t="str">
        <f>IF(HIDDEN_LocalPriorities!D203=0,"",HIDDEN_LocalPriorities!D203)</f>
        <v/>
      </c>
    </row>
    <row r="265" spans="1:5" s="1" customFormat="1" ht="48.6" customHeight="1">
      <c r="A265" s="49" t="str">
        <f>IF(HIDDEN_LocalPriorities!A204=0,"",HIDDEN_LocalPriorities!A204)</f>
        <v/>
      </c>
      <c r="B265" s="49" t="str">
        <f>IF(HIDDEN_LocalPriorities!B204=0,"",HIDDEN_LocalPriorities!B204)</f>
        <v/>
      </c>
      <c r="D265" s="47" t="str">
        <f>IF(HIDDEN_LocalPriorities!C204=0,"",HIDDEN_LocalPriorities!C204)</f>
        <v/>
      </c>
      <c r="E265" s="47" t="str">
        <f>IF(HIDDEN_LocalPriorities!D204=0,"",HIDDEN_LocalPriorities!D204)</f>
        <v/>
      </c>
    </row>
    <row r="266" spans="1:5" s="1" customFormat="1" ht="48.6" customHeight="1">
      <c r="A266" s="49" t="str">
        <f>IF(HIDDEN_LocalPriorities!A205=0,"",HIDDEN_LocalPriorities!A205)</f>
        <v/>
      </c>
      <c r="B266" s="49" t="str">
        <f>IF(HIDDEN_LocalPriorities!B205=0,"",HIDDEN_LocalPriorities!B205)</f>
        <v/>
      </c>
      <c r="D266" s="47" t="str">
        <f>IF(HIDDEN_LocalPriorities!C205=0,"",HIDDEN_LocalPriorities!C205)</f>
        <v/>
      </c>
      <c r="E266" s="47" t="str">
        <f>IF(HIDDEN_LocalPriorities!D205=0,"",HIDDEN_LocalPriorities!D205)</f>
        <v/>
      </c>
    </row>
    <row r="267" spans="1:5" s="1" customFormat="1" ht="48.6" customHeight="1">
      <c r="A267" s="49" t="str">
        <f>IF(HIDDEN_LocalPriorities!A206=0,"",HIDDEN_LocalPriorities!A206)</f>
        <v/>
      </c>
      <c r="B267" s="49" t="str">
        <f>IF(HIDDEN_LocalPriorities!B206=0,"",HIDDEN_LocalPriorities!B206)</f>
        <v/>
      </c>
      <c r="D267" s="47" t="str">
        <f>IF(HIDDEN_LocalPriorities!C206=0,"",HIDDEN_LocalPriorities!C206)</f>
        <v/>
      </c>
      <c r="E267" s="47" t="str">
        <f>IF(HIDDEN_LocalPriorities!D206=0,"",HIDDEN_LocalPriorities!D206)</f>
        <v/>
      </c>
    </row>
    <row r="268" spans="1:5" s="1" customFormat="1" ht="48.6" customHeight="1">
      <c r="A268" s="49" t="str">
        <f>IF(HIDDEN_LocalPriorities!A207=0,"",HIDDEN_LocalPriorities!A207)</f>
        <v/>
      </c>
      <c r="B268" s="49" t="str">
        <f>IF(HIDDEN_LocalPriorities!B207=0,"",HIDDEN_LocalPriorities!B207)</f>
        <v/>
      </c>
      <c r="D268" s="47" t="str">
        <f>IF(HIDDEN_LocalPriorities!C207=0,"",HIDDEN_LocalPriorities!C207)</f>
        <v/>
      </c>
      <c r="E268" s="47" t="str">
        <f>IF(HIDDEN_LocalPriorities!D207=0,"",HIDDEN_LocalPriorities!D207)</f>
        <v/>
      </c>
    </row>
    <row r="269" spans="1:5" s="1" customFormat="1" ht="48.6" customHeight="1">
      <c r="A269" s="49" t="str">
        <f>IF(HIDDEN_LocalPriorities!A208=0,"",HIDDEN_LocalPriorities!A208)</f>
        <v/>
      </c>
      <c r="B269" s="49" t="str">
        <f>IF(HIDDEN_LocalPriorities!B208=0,"",HIDDEN_LocalPriorities!B208)</f>
        <v/>
      </c>
      <c r="D269" s="47" t="str">
        <f>IF(HIDDEN_LocalPriorities!C208=0,"",HIDDEN_LocalPriorities!C208)</f>
        <v/>
      </c>
      <c r="E269" s="47" t="str">
        <f>IF(HIDDEN_LocalPriorities!D208=0,"",HIDDEN_LocalPriorities!D208)</f>
        <v/>
      </c>
    </row>
    <row r="270" spans="1:5" s="1" customFormat="1" ht="48.6" customHeight="1">
      <c r="A270" s="49" t="str">
        <f>IF(HIDDEN_LocalPriorities!A209=0,"",HIDDEN_LocalPriorities!A209)</f>
        <v/>
      </c>
      <c r="B270" s="49" t="str">
        <f>IF(HIDDEN_LocalPriorities!B209=0,"",HIDDEN_LocalPriorities!B209)</f>
        <v/>
      </c>
      <c r="D270" s="47" t="str">
        <f>IF(HIDDEN_LocalPriorities!C209=0,"",HIDDEN_LocalPriorities!C209)</f>
        <v/>
      </c>
      <c r="E270" s="47" t="str">
        <f>IF(HIDDEN_LocalPriorities!D209=0,"",HIDDEN_LocalPriorities!D209)</f>
        <v/>
      </c>
    </row>
    <row r="271" spans="1:5" s="1" customFormat="1" ht="48.6" customHeight="1">
      <c r="A271" s="49" t="str">
        <f>IF(HIDDEN_LocalPriorities!A210=0,"",HIDDEN_LocalPriorities!A210)</f>
        <v/>
      </c>
      <c r="B271" s="49" t="str">
        <f>IF(HIDDEN_LocalPriorities!B210=0,"",HIDDEN_LocalPriorities!B210)</f>
        <v/>
      </c>
      <c r="D271" s="47" t="str">
        <f>IF(HIDDEN_LocalPriorities!C210=0,"",HIDDEN_LocalPriorities!C210)</f>
        <v/>
      </c>
      <c r="E271" s="47" t="str">
        <f>IF(HIDDEN_LocalPriorities!D210=0,"",HIDDEN_LocalPriorities!D210)</f>
        <v/>
      </c>
    </row>
    <row r="272" spans="1:5" s="1" customFormat="1" ht="48.6" customHeight="1">
      <c r="A272" s="49" t="str">
        <f>IF(HIDDEN_LocalPriorities!A211=0,"",HIDDEN_LocalPriorities!A211)</f>
        <v/>
      </c>
      <c r="B272" s="49" t="str">
        <f>IF(HIDDEN_LocalPriorities!B211=0,"",HIDDEN_LocalPriorities!B211)</f>
        <v/>
      </c>
      <c r="D272" s="47" t="str">
        <f>IF(HIDDEN_LocalPriorities!C211=0,"",HIDDEN_LocalPriorities!C211)</f>
        <v/>
      </c>
      <c r="E272" s="47" t="str">
        <f>IF(HIDDEN_LocalPriorities!D211=0,"",HIDDEN_LocalPriorities!D211)</f>
        <v/>
      </c>
    </row>
    <row r="273" spans="1:5" s="1" customFormat="1" ht="48.6" customHeight="1">
      <c r="A273" s="49" t="str">
        <f>IF(HIDDEN_LocalPriorities!A212=0,"",HIDDEN_LocalPriorities!A212)</f>
        <v/>
      </c>
      <c r="B273" s="49" t="str">
        <f>IF(HIDDEN_LocalPriorities!B212=0,"",HIDDEN_LocalPriorities!B212)</f>
        <v/>
      </c>
      <c r="D273" s="47" t="str">
        <f>IF(HIDDEN_LocalPriorities!C212=0,"",HIDDEN_LocalPriorities!C212)</f>
        <v/>
      </c>
      <c r="E273" s="47" t="str">
        <f>IF(HIDDEN_LocalPriorities!D212=0,"",HIDDEN_LocalPriorities!D212)</f>
        <v/>
      </c>
    </row>
    <row r="274" spans="1:5" s="1" customFormat="1" ht="48.6" customHeight="1">
      <c r="A274" s="49" t="str">
        <f>IF(HIDDEN_LocalPriorities!A213=0,"",HIDDEN_LocalPriorities!A213)</f>
        <v/>
      </c>
      <c r="B274" s="49" t="str">
        <f>IF(HIDDEN_LocalPriorities!B213=0,"",HIDDEN_LocalPriorities!B213)</f>
        <v/>
      </c>
      <c r="D274" s="47" t="str">
        <f>IF(HIDDEN_LocalPriorities!C213=0,"",HIDDEN_LocalPriorities!C213)</f>
        <v/>
      </c>
      <c r="E274" s="47" t="str">
        <f>IF(HIDDEN_LocalPriorities!D213=0,"",HIDDEN_LocalPriorities!D213)</f>
        <v/>
      </c>
    </row>
    <row r="275" spans="1:5" s="1" customFormat="1" ht="48.6" customHeight="1">
      <c r="A275" s="49" t="str">
        <f>IF(HIDDEN_LocalPriorities!A214=0,"",HIDDEN_LocalPriorities!A214)</f>
        <v/>
      </c>
      <c r="B275" s="49" t="str">
        <f>IF(HIDDEN_LocalPriorities!B214=0,"",HIDDEN_LocalPriorities!B214)</f>
        <v/>
      </c>
      <c r="D275" s="47" t="str">
        <f>IF(HIDDEN_LocalPriorities!C214=0,"",HIDDEN_LocalPriorities!C214)</f>
        <v/>
      </c>
      <c r="E275" s="47" t="str">
        <f>IF(HIDDEN_LocalPriorities!D214=0,"",HIDDEN_LocalPriorities!D214)</f>
        <v/>
      </c>
    </row>
    <row r="276" spans="1:5" s="1" customFormat="1" ht="48.6" customHeight="1">
      <c r="A276" s="49" t="str">
        <f>IF(HIDDEN_LocalPriorities!A215=0,"",HIDDEN_LocalPriorities!A215)</f>
        <v/>
      </c>
      <c r="B276" s="49" t="str">
        <f>IF(HIDDEN_LocalPriorities!B215=0,"",HIDDEN_LocalPriorities!B215)</f>
        <v/>
      </c>
      <c r="D276" s="47" t="str">
        <f>IF(HIDDEN_LocalPriorities!C215=0,"",HIDDEN_LocalPriorities!C215)</f>
        <v/>
      </c>
      <c r="E276" s="47" t="str">
        <f>IF(HIDDEN_LocalPriorities!D215=0,"",HIDDEN_LocalPriorities!D215)</f>
        <v/>
      </c>
    </row>
    <row r="277" spans="1:5" s="1" customFormat="1" ht="48.6" customHeight="1">
      <c r="A277" s="49" t="str">
        <f>IF(HIDDEN_LocalPriorities!A216=0,"",HIDDEN_LocalPriorities!A216)</f>
        <v/>
      </c>
      <c r="B277" s="49" t="str">
        <f>IF(HIDDEN_LocalPriorities!B216=0,"",HIDDEN_LocalPriorities!B216)</f>
        <v/>
      </c>
      <c r="D277" s="47" t="str">
        <f>IF(HIDDEN_LocalPriorities!C216=0,"",HIDDEN_LocalPriorities!C216)</f>
        <v/>
      </c>
      <c r="E277" s="47" t="str">
        <f>IF(HIDDEN_LocalPriorities!D216=0,"",HIDDEN_LocalPriorities!D216)</f>
        <v/>
      </c>
    </row>
    <row r="278" spans="1:5" s="1" customFormat="1" ht="48.6" customHeight="1">
      <c r="A278" s="49" t="str">
        <f>IF(HIDDEN_LocalPriorities!A217=0,"",HIDDEN_LocalPriorities!A217)</f>
        <v/>
      </c>
      <c r="B278" s="49" t="str">
        <f>IF(HIDDEN_LocalPriorities!B217=0,"",HIDDEN_LocalPriorities!B217)</f>
        <v/>
      </c>
      <c r="D278" s="47" t="str">
        <f>IF(HIDDEN_LocalPriorities!C217=0,"",HIDDEN_LocalPriorities!C217)</f>
        <v/>
      </c>
      <c r="E278" s="47" t="str">
        <f>IF(HIDDEN_LocalPriorities!D217=0,"",HIDDEN_LocalPriorities!D217)</f>
        <v/>
      </c>
    </row>
    <row r="279" spans="1:5" s="1" customFormat="1" ht="48.6" customHeight="1">
      <c r="A279" s="49" t="str">
        <f>IF(HIDDEN_LocalPriorities!A218=0,"",HIDDEN_LocalPriorities!A218)</f>
        <v/>
      </c>
      <c r="B279" s="49" t="str">
        <f>IF(HIDDEN_LocalPriorities!B218=0,"",HIDDEN_LocalPriorities!B218)</f>
        <v/>
      </c>
      <c r="D279" s="47" t="str">
        <f>IF(HIDDEN_LocalPriorities!C218=0,"",HIDDEN_LocalPriorities!C218)</f>
        <v/>
      </c>
      <c r="E279" s="47" t="str">
        <f>IF(HIDDEN_LocalPriorities!D218=0,"",HIDDEN_LocalPriorities!D218)</f>
        <v/>
      </c>
    </row>
    <row r="280" spans="1:5" s="1" customFormat="1" ht="48.6" customHeight="1">
      <c r="A280" s="49" t="str">
        <f>IF(HIDDEN_LocalPriorities!A219=0,"",HIDDEN_LocalPriorities!A219)</f>
        <v/>
      </c>
      <c r="B280" s="49" t="str">
        <f>IF(HIDDEN_LocalPriorities!B219=0,"",HIDDEN_LocalPriorities!B219)</f>
        <v/>
      </c>
      <c r="D280" s="47" t="str">
        <f>IF(HIDDEN_LocalPriorities!C219=0,"",HIDDEN_LocalPriorities!C219)</f>
        <v/>
      </c>
      <c r="E280" s="47" t="str">
        <f>IF(HIDDEN_LocalPriorities!D219=0,"",HIDDEN_LocalPriorities!D219)</f>
        <v/>
      </c>
    </row>
    <row r="281" spans="1:5" s="1" customFormat="1" ht="48.6" customHeight="1">
      <c r="A281" s="49" t="str">
        <f>IF(HIDDEN_LocalPriorities!A220=0,"",HIDDEN_LocalPriorities!A220)</f>
        <v/>
      </c>
      <c r="B281" s="49" t="str">
        <f>IF(HIDDEN_LocalPriorities!B220=0,"",HIDDEN_LocalPriorities!B220)</f>
        <v/>
      </c>
      <c r="D281" s="47" t="str">
        <f>IF(HIDDEN_LocalPriorities!C220=0,"",HIDDEN_LocalPriorities!C220)</f>
        <v/>
      </c>
      <c r="E281" s="47" t="str">
        <f>IF(HIDDEN_LocalPriorities!D220=0,"",HIDDEN_LocalPriorities!D220)</f>
        <v/>
      </c>
    </row>
    <row r="282" spans="1:5" s="1" customFormat="1" ht="48.6" customHeight="1">
      <c r="A282" s="49" t="str">
        <f>IF(HIDDEN_LocalPriorities!A221=0,"",HIDDEN_LocalPriorities!A221)</f>
        <v/>
      </c>
      <c r="B282" s="49" t="str">
        <f>IF(HIDDEN_LocalPriorities!B221=0,"",HIDDEN_LocalPriorities!B221)</f>
        <v/>
      </c>
      <c r="D282" s="47" t="str">
        <f>IF(HIDDEN_LocalPriorities!C221=0,"",HIDDEN_LocalPriorities!C221)</f>
        <v/>
      </c>
      <c r="E282" s="47" t="str">
        <f>IF(HIDDEN_LocalPriorities!D221=0,"",HIDDEN_LocalPriorities!D221)</f>
        <v/>
      </c>
    </row>
    <row r="283" spans="1:5" s="1" customFormat="1" ht="48.6" customHeight="1">
      <c r="A283" s="49" t="str">
        <f>IF(HIDDEN_LocalPriorities!A222=0,"",HIDDEN_LocalPriorities!A222)</f>
        <v/>
      </c>
      <c r="B283" s="49" t="str">
        <f>IF(HIDDEN_LocalPriorities!B222=0,"",HIDDEN_LocalPriorities!B222)</f>
        <v/>
      </c>
      <c r="D283" s="47" t="str">
        <f>IF(HIDDEN_LocalPriorities!C222=0,"",HIDDEN_LocalPriorities!C222)</f>
        <v/>
      </c>
      <c r="E283" s="47" t="str">
        <f>IF(HIDDEN_LocalPriorities!D222=0,"",HIDDEN_LocalPriorities!D222)</f>
        <v/>
      </c>
    </row>
    <row r="284" spans="1:5" s="1" customFormat="1" ht="48.6" customHeight="1">
      <c r="A284" s="49" t="str">
        <f>IF(HIDDEN_LocalPriorities!A223=0,"",HIDDEN_LocalPriorities!A223)</f>
        <v/>
      </c>
      <c r="B284" s="49" t="str">
        <f>IF(HIDDEN_LocalPriorities!B223=0,"",HIDDEN_LocalPriorities!B223)</f>
        <v/>
      </c>
      <c r="D284" s="47" t="str">
        <f>IF(HIDDEN_LocalPriorities!C223=0,"",HIDDEN_LocalPriorities!C223)</f>
        <v/>
      </c>
      <c r="E284" s="47" t="str">
        <f>IF(HIDDEN_LocalPriorities!D223=0,"",HIDDEN_LocalPriorities!D223)</f>
        <v/>
      </c>
    </row>
    <row r="285" spans="1:5" s="1" customFormat="1" ht="48.6" customHeight="1">
      <c r="A285" s="49" t="str">
        <f>IF(HIDDEN_LocalPriorities!A224=0,"",HIDDEN_LocalPriorities!A224)</f>
        <v/>
      </c>
      <c r="B285" s="49" t="str">
        <f>IF(HIDDEN_LocalPriorities!B224=0,"",HIDDEN_LocalPriorities!B224)</f>
        <v/>
      </c>
      <c r="D285" s="47" t="str">
        <f>IF(HIDDEN_LocalPriorities!C224=0,"",HIDDEN_LocalPriorities!C224)</f>
        <v/>
      </c>
      <c r="E285" s="47" t="str">
        <f>IF(HIDDEN_LocalPriorities!D224=0,"",HIDDEN_LocalPriorities!D224)</f>
        <v/>
      </c>
    </row>
    <row r="286" spans="1:5" s="1" customFormat="1" ht="48.6" customHeight="1">
      <c r="A286" s="49" t="str">
        <f>IF(HIDDEN_LocalPriorities!A225=0,"",HIDDEN_LocalPriorities!A225)</f>
        <v/>
      </c>
      <c r="B286" s="49" t="str">
        <f>IF(HIDDEN_LocalPriorities!B225=0,"",HIDDEN_LocalPriorities!B225)</f>
        <v/>
      </c>
      <c r="D286" s="47" t="str">
        <f>IF(HIDDEN_LocalPriorities!C225=0,"",HIDDEN_LocalPriorities!C225)</f>
        <v/>
      </c>
      <c r="E286" s="47" t="str">
        <f>IF(HIDDEN_LocalPriorities!D225=0,"",HIDDEN_LocalPriorities!D225)</f>
        <v/>
      </c>
    </row>
    <row r="287" spans="1:5" s="1" customFormat="1" ht="48.6" customHeight="1">
      <c r="A287" s="49" t="str">
        <f>IF(HIDDEN_LocalPriorities!A226=0,"",HIDDEN_LocalPriorities!A226)</f>
        <v/>
      </c>
      <c r="B287" s="49" t="str">
        <f>IF(HIDDEN_LocalPriorities!B226=0,"",HIDDEN_LocalPriorities!B226)</f>
        <v/>
      </c>
      <c r="E287" s="47" t="str">
        <f>IF(HIDDEN_LocalPriorities!D226=0,"",HIDDEN_LocalPriorities!D226)</f>
        <v/>
      </c>
    </row>
  </sheetData>
  <sheetProtection algorithmName="SHA-512" hashValue="6yvvSImgOxHumlR43wAYaBiCzRMYcgT9sflGxpjhSqxr+0QQ1ZWFHgfUPrFOOM0cIvDL6n7SktMCx+2c/vbssA==" saltValue="osd1iLP9qg1Vl8pm2iZYFg==" spinCount="100000" sheet="1" objects="1" scenarios="1" selectLockedCells="1"/>
  <mergeCells count="78">
    <mergeCell ref="K22:L22"/>
    <mergeCell ref="A61:E61"/>
    <mergeCell ref="A18:F18"/>
    <mergeCell ref="B128:C128"/>
    <mergeCell ref="B129:C129"/>
    <mergeCell ref="B116:C116"/>
    <mergeCell ref="B117:C117"/>
    <mergeCell ref="B108:C108"/>
    <mergeCell ref="B109:C109"/>
    <mergeCell ref="B110:C110"/>
    <mergeCell ref="B111:C111"/>
    <mergeCell ref="B112:C112"/>
    <mergeCell ref="B103:C103"/>
    <mergeCell ref="B104:C104"/>
    <mergeCell ref="B105:C105"/>
    <mergeCell ref="B106:C106"/>
    <mergeCell ref="B130:C130"/>
    <mergeCell ref="B131:C131"/>
    <mergeCell ref="A5:F5"/>
    <mergeCell ref="B123:C123"/>
    <mergeCell ref="B124:C124"/>
    <mergeCell ref="B125:C125"/>
    <mergeCell ref="B126:C126"/>
    <mergeCell ref="B127:C127"/>
    <mergeCell ref="B118:C118"/>
    <mergeCell ref="B119:C119"/>
    <mergeCell ref="B120:C120"/>
    <mergeCell ref="B121:C121"/>
    <mergeCell ref="B122:C122"/>
    <mergeCell ref="B113:C113"/>
    <mergeCell ref="B114:C114"/>
    <mergeCell ref="B115:C115"/>
    <mergeCell ref="B107:C107"/>
    <mergeCell ref="B98:C98"/>
    <mergeCell ref="B99:C99"/>
    <mergeCell ref="B100:C100"/>
    <mergeCell ref="B101:C101"/>
    <mergeCell ref="B102:C102"/>
    <mergeCell ref="B93:C93"/>
    <mergeCell ref="B94:C94"/>
    <mergeCell ref="B95:C95"/>
    <mergeCell ref="B96:C96"/>
    <mergeCell ref="B97:C97"/>
    <mergeCell ref="B88:C88"/>
    <mergeCell ref="B89:C89"/>
    <mergeCell ref="B90:C90"/>
    <mergeCell ref="B91:C91"/>
    <mergeCell ref="B92:C92"/>
    <mergeCell ref="B83:C83"/>
    <mergeCell ref="B84:C84"/>
    <mergeCell ref="B85:C85"/>
    <mergeCell ref="B86:C86"/>
    <mergeCell ref="B87:C87"/>
    <mergeCell ref="B78:C78"/>
    <mergeCell ref="B79:C79"/>
    <mergeCell ref="B80:C80"/>
    <mergeCell ref="B81:C81"/>
    <mergeCell ref="B82:C82"/>
    <mergeCell ref="B73:C73"/>
    <mergeCell ref="B74:C74"/>
    <mergeCell ref="B75:C75"/>
    <mergeCell ref="B76:C76"/>
    <mergeCell ref="B77:C77"/>
    <mergeCell ref="B68:C68"/>
    <mergeCell ref="B69:C69"/>
    <mergeCell ref="B70:C70"/>
    <mergeCell ref="B71:C71"/>
    <mergeCell ref="B72:C72"/>
    <mergeCell ref="B63:C63"/>
    <mergeCell ref="B64:C64"/>
    <mergeCell ref="B65:C65"/>
    <mergeCell ref="B66:C66"/>
    <mergeCell ref="B67:C67"/>
    <mergeCell ref="A10:F10"/>
    <mergeCell ref="A33:F33"/>
    <mergeCell ref="A46:F46"/>
    <mergeCell ref="A59:F59"/>
    <mergeCell ref="B62:C62"/>
  </mergeCells>
  <conditionalFormatting sqref="A62:B287 E62:E287 A288:E620">
    <cfRule type="notContainsBlanks" dxfId="36" priority="5">
      <formula>LEN(TRIM(A62))&gt;0</formula>
    </cfRule>
  </conditionalFormatting>
  <conditionalFormatting sqref="A62:E279">
    <cfRule type="notContainsBlanks" dxfId="35" priority="1">
      <formula>LEN(TRIM(A62))&gt;0</formula>
    </cfRule>
  </conditionalFormatting>
  <dataValidations count="1">
    <dataValidation type="list" showErrorMessage="1" error="Select an option from the drop down list" sqref="A13" xr:uid="{FA992271-E96E-439B-B2CA-694AA8619348}">
      <formula1>"North, North-East, South"</formula1>
    </dataValidation>
  </dataValidations>
  <pageMargins left="0.7" right="0.7" top="0.75" bottom="0.75" header="0.3" footer="0.3"/>
  <pageSetup paperSize="9" orientation="portrait"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FB4A2-07D2-422C-9A77-0DCA96A6D900}">
  <dimension ref="A1:N13"/>
  <sheetViews>
    <sheetView workbookViewId="0">
      <selection activeCell="C10" sqref="C10"/>
    </sheetView>
  </sheetViews>
  <sheetFormatPr defaultRowHeight="12.75"/>
  <cols>
    <col min="1" max="1" width="27.28515625" customWidth="1"/>
    <col min="2" max="4" width="16.140625" customWidth="1"/>
    <col min="5" max="6" width="16.140625" hidden="1" customWidth="1"/>
    <col min="7" max="7" width="16.140625" style="3" hidden="1" customWidth="1"/>
    <col min="8" max="9" width="16.140625" hidden="1" customWidth="1"/>
    <col min="10" max="14" width="16.140625" customWidth="1"/>
  </cols>
  <sheetData>
    <row r="1" spans="1:14" s="5" customFormat="1" ht="52.15" customHeight="1">
      <c r="A1" s="6" t="s">
        <v>30</v>
      </c>
    </row>
    <row r="3" spans="1:14" ht="24.6" customHeight="1">
      <c r="A3" s="67" t="s">
        <v>1</v>
      </c>
      <c r="B3" s="67"/>
      <c r="C3" s="67"/>
      <c r="D3" s="67"/>
      <c r="E3" s="67"/>
      <c r="F3" s="67"/>
      <c r="G3" s="67"/>
      <c r="H3" s="67"/>
      <c r="I3" s="67"/>
      <c r="J3" s="67"/>
      <c r="K3" s="67"/>
      <c r="L3" s="67"/>
      <c r="M3" s="67"/>
      <c r="N3" s="67"/>
    </row>
    <row r="5" spans="1:14" ht="75.599999999999994" customHeight="1">
      <c r="A5" s="62" t="s">
        <v>31</v>
      </c>
      <c r="B5" s="62"/>
      <c r="C5" s="62"/>
      <c r="D5" s="62"/>
      <c r="E5" s="62"/>
      <c r="F5" s="62"/>
      <c r="G5" s="62"/>
      <c r="H5" s="62"/>
      <c r="I5" s="62"/>
      <c r="J5" s="62"/>
    </row>
    <row r="7" spans="1:14" ht="26.45" customHeight="1">
      <c r="A7" s="31" t="s">
        <v>32</v>
      </c>
      <c r="B7" s="43" t="s">
        <v>33</v>
      </c>
      <c r="C7" s="43" t="s">
        <v>34</v>
      </c>
      <c r="D7" s="43" t="s">
        <v>35</v>
      </c>
      <c r="E7" s="42" t="s">
        <v>36</v>
      </c>
      <c r="F7" s="42" t="s">
        <v>18</v>
      </c>
      <c r="G7" s="42" t="s">
        <v>16</v>
      </c>
      <c r="H7" s="42" t="s">
        <v>19</v>
      </c>
      <c r="I7" s="42" t="s">
        <v>20</v>
      </c>
      <c r="J7" s="43" t="s">
        <v>18</v>
      </c>
      <c r="K7" s="43" t="s">
        <v>16</v>
      </c>
      <c r="L7" s="43" t="s">
        <v>19</v>
      </c>
      <c r="M7" s="43" t="s">
        <v>20</v>
      </c>
      <c r="N7" s="43" t="s">
        <v>37</v>
      </c>
    </row>
    <row r="8" spans="1:14">
      <c r="A8" s="38" t="s">
        <v>38</v>
      </c>
      <c r="B8" s="37">
        <v>1.1000000000000001</v>
      </c>
      <c r="C8" s="54">
        <v>0</v>
      </c>
      <c r="D8" s="35">
        <f>SUM(B8*C8)</f>
        <v>0</v>
      </c>
      <c r="E8" s="34">
        <v>242</v>
      </c>
      <c r="F8" s="34">
        <v>242</v>
      </c>
      <c r="G8" s="34">
        <v>242</v>
      </c>
      <c r="H8" s="34">
        <v>61</v>
      </c>
      <c r="I8" s="34">
        <v>61</v>
      </c>
      <c r="J8" s="36">
        <f>SUM(D$8*F8)</f>
        <v>0</v>
      </c>
      <c r="K8" s="36">
        <f>SUM(D$8*G8)</f>
        <v>0</v>
      </c>
      <c r="L8" s="36">
        <f>SUM(D$8*H8)</f>
        <v>0</v>
      </c>
      <c r="M8" s="36">
        <f>SUM(D$8*I8)</f>
        <v>0</v>
      </c>
      <c r="N8" s="36">
        <f t="shared" ref="N8:N13" si="0">SUM(J8:M8)</f>
        <v>0</v>
      </c>
    </row>
    <row r="9" spans="1:14">
      <c r="A9" s="38" t="s">
        <v>39</v>
      </c>
      <c r="B9" s="37">
        <v>1.31</v>
      </c>
      <c r="C9" s="54">
        <v>0</v>
      </c>
      <c r="D9" s="35">
        <f>SUM(B9*C9)</f>
        <v>0</v>
      </c>
      <c r="E9" s="34">
        <v>329</v>
      </c>
      <c r="F9" s="34">
        <v>329</v>
      </c>
      <c r="G9" s="34">
        <v>329</v>
      </c>
      <c r="H9" s="34">
        <v>82</v>
      </c>
      <c r="I9" s="34">
        <v>82</v>
      </c>
      <c r="J9" s="36">
        <f>SUM(D$9*F9)</f>
        <v>0</v>
      </c>
      <c r="K9" s="36">
        <f>SUM(D$9*G9)</f>
        <v>0</v>
      </c>
      <c r="L9" s="36">
        <f>SUM(D$9*H9)</f>
        <v>0</v>
      </c>
      <c r="M9" s="36">
        <f>SUM(D$9*I9)</f>
        <v>0</v>
      </c>
      <c r="N9" s="36">
        <f t="shared" si="0"/>
        <v>0</v>
      </c>
    </row>
    <row r="10" spans="1:14">
      <c r="A10" s="38" t="s">
        <v>40</v>
      </c>
      <c r="B10" s="37">
        <v>1.92</v>
      </c>
      <c r="C10" s="54">
        <v>0</v>
      </c>
      <c r="D10" s="35">
        <f>SUM(B10*C10)</f>
        <v>0</v>
      </c>
      <c r="E10" s="34">
        <v>433</v>
      </c>
      <c r="F10" s="34">
        <v>433</v>
      </c>
      <c r="G10" s="34">
        <v>433</v>
      </c>
      <c r="H10" s="34">
        <v>108</v>
      </c>
      <c r="I10" s="34">
        <v>108</v>
      </c>
      <c r="J10" s="36">
        <f>SUM(D$10*F10)</f>
        <v>0</v>
      </c>
      <c r="K10" s="36">
        <f>SUM(D$10*G10)</f>
        <v>0</v>
      </c>
      <c r="L10" s="36">
        <f>SUM(D$10*H10)</f>
        <v>0</v>
      </c>
      <c r="M10" s="36">
        <f>SUM(D$10*I10)</f>
        <v>0</v>
      </c>
      <c r="N10" s="36">
        <f t="shared" si="0"/>
        <v>0</v>
      </c>
    </row>
    <row r="11" spans="1:14">
      <c r="A11" s="38" t="s">
        <v>41</v>
      </c>
      <c r="B11" s="37">
        <v>2.37</v>
      </c>
      <c r="C11" s="54">
        <v>0</v>
      </c>
      <c r="D11" s="35">
        <f>SUM(B11*C11)</f>
        <v>0</v>
      </c>
      <c r="E11" s="34">
        <v>484</v>
      </c>
      <c r="F11" s="34">
        <v>484</v>
      </c>
      <c r="G11" s="34">
        <v>484</v>
      </c>
      <c r="H11" s="34">
        <v>121</v>
      </c>
      <c r="I11" s="34">
        <v>121</v>
      </c>
      <c r="J11" s="36">
        <f>SUM(D$11*F11)</f>
        <v>0</v>
      </c>
      <c r="K11" s="36">
        <f>SUM(D$11*G11)</f>
        <v>0</v>
      </c>
      <c r="L11" s="36">
        <f>SUM(D$11*H11)</f>
        <v>0</v>
      </c>
      <c r="M11" s="36">
        <f>SUM(D$11*I11)</f>
        <v>0</v>
      </c>
      <c r="N11" s="36">
        <f t="shared" si="0"/>
        <v>0</v>
      </c>
    </row>
    <row r="12" spans="1:14">
      <c r="A12" s="38" t="s">
        <v>42</v>
      </c>
      <c r="B12" s="37">
        <v>2.56</v>
      </c>
      <c r="C12" s="54">
        <v>0</v>
      </c>
      <c r="D12" s="35">
        <f>SUM(B12*C12)</f>
        <v>0</v>
      </c>
      <c r="E12" s="34">
        <v>554</v>
      </c>
      <c r="F12" s="34">
        <v>554</v>
      </c>
      <c r="G12" s="34">
        <v>554</v>
      </c>
      <c r="H12" s="34">
        <v>138</v>
      </c>
      <c r="I12" s="34">
        <v>138</v>
      </c>
      <c r="J12" s="36">
        <f>SUM(D$12*F12)</f>
        <v>0</v>
      </c>
      <c r="K12" s="36">
        <f>SUM(D$12*G12)</f>
        <v>0</v>
      </c>
      <c r="L12" s="36">
        <f>SUM(D$12*H12)</f>
        <v>0</v>
      </c>
      <c r="M12" s="36">
        <f>SUM(D$12*I12)</f>
        <v>0</v>
      </c>
      <c r="N12" s="36">
        <f t="shared" si="0"/>
        <v>0</v>
      </c>
    </row>
    <row r="13" spans="1:14" ht="24.6" customHeight="1">
      <c r="A13" s="39" t="s">
        <v>43</v>
      </c>
      <c r="B13" s="32"/>
      <c r="C13" s="40">
        <f>SUM(C8:C12)</f>
        <v>0</v>
      </c>
      <c r="D13" s="40">
        <f>SUM(D8:D12)</f>
        <v>0</v>
      </c>
      <c r="E13" s="32"/>
      <c r="F13" s="32"/>
      <c r="G13" s="32"/>
      <c r="H13" s="32"/>
      <c r="I13" s="32"/>
      <c r="J13" s="41">
        <f>SUM(J8:J12)</f>
        <v>0</v>
      </c>
      <c r="K13" s="41">
        <f>SUM(K8:K12)</f>
        <v>0</v>
      </c>
      <c r="L13" s="41">
        <f>SUM(L8:L12)</f>
        <v>0</v>
      </c>
      <c r="M13" s="41">
        <f>SUM(M8:M12)</f>
        <v>0</v>
      </c>
      <c r="N13" s="33">
        <f t="shared" si="0"/>
        <v>0</v>
      </c>
    </row>
  </sheetData>
  <sheetProtection algorithmName="SHA-512" hashValue="mK2UyAn1WBf23djoTnQZhquvTUO2G9xJXxE2I421SUxPbwI7iInFnSAJveEL5MLoSURP0QP+5ABrETJQEbA1Mw==" saltValue="6PFaj2ylKQzUQTIJ0UO/Yg==" spinCount="100000" sheet="1" objects="1" scenarios="1" selectLockedCells="1"/>
  <protectedRanges>
    <protectedRange algorithmName="SHA-512" hashValue="qKZcj9EwHQhewc6WLGnjeRP4wMdTcF5OcSs0HJfHBAJlKsTD9hOPAItSYTz3bSV6IjMcrt3b4CdyKW2qiBc+ew==" saltValue="vmyyMzR07B8WQcV7+dAwrw==" spinCount="100000" sqref="A7:N7" name="Range1_1"/>
    <protectedRange algorithmName="SHA-512" hashValue="qKZcj9EwHQhewc6WLGnjeRP4wMdTcF5OcSs0HJfHBAJlKsTD9hOPAItSYTz3bSV6IjMcrt3b4CdyKW2qiBc+ew==" saltValue="vmyyMzR07B8WQcV7+dAwrw==" spinCount="100000" sqref="A8:A12" name="Range1_2"/>
    <protectedRange algorithmName="SHA-512" hashValue="qKZcj9EwHQhewc6WLGnjeRP4wMdTcF5OcSs0HJfHBAJlKsTD9hOPAItSYTz3bSV6IjMcrt3b4CdyKW2qiBc+ew==" saltValue="vmyyMzR07B8WQcV7+dAwrw==" spinCount="100000" sqref="B8:B12" name="Range1_3"/>
  </protectedRanges>
  <mergeCells count="2">
    <mergeCell ref="A3:N3"/>
    <mergeCell ref="A5:J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40F04-2773-4547-AE3A-74283A80730E}">
  <dimension ref="A1:E419"/>
  <sheetViews>
    <sheetView workbookViewId="0">
      <selection activeCell="B99" sqref="B99"/>
    </sheetView>
  </sheetViews>
  <sheetFormatPr defaultRowHeight="12.75"/>
  <cols>
    <col min="1" max="1" width="30.28515625" customWidth="1"/>
    <col min="2" max="4" width="44.7109375" customWidth="1"/>
    <col min="5" max="5" width="16.28515625" customWidth="1"/>
  </cols>
  <sheetData>
    <row r="1" spans="1:5" s="5" customFormat="1" ht="52.15" customHeight="1">
      <c r="A1" s="6" t="s">
        <v>44</v>
      </c>
    </row>
    <row r="3" spans="1:5">
      <c r="A3" s="3" t="s">
        <v>45</v>
      </c>
    </row>
    <row r="5" spans="1:5" ht="26.25">
      <c r="A5" s="68" t="s">
        <v>46</v>
      </c>
      <c r="B5" s="68"/>
      <c r="C5" s="68"/>
      <c r="D5" s="68"/>
      <c r="E5" s="68"/>
    </row>
    <row r="7" spans="1:5" ht="26.45" customHeight="1">
      <c r="A7" s="69" t="s">
        <v>47</v>
      </c>
      <c r="B7" s="69"/>
      <c r="C7" s="69"/>
      <c r="D7" s="69"/>
      <c r="E7" s="69"/>
    </row>
    <row r="9" spans="1:5" ht="18" customHeight="1">
      <c r="A9" s="22" t="s">
        <v>9</v>
      </c>
      <c r="B9" s="23" t="s">
        <v>48</v>
      </c>
    </row>
    <row r="10" spans="1:5">
      <c r="A10" s="10" t="s">
        <v>49</v>
      </c>
      <c r="B10" s="51">
        <v>1.1000000000000001</v>
      </c>
    </row>
    <row r="11" spans="1:5">
      <c r="A11" s="10" t="s">
        <v>50</v>
      </c>
      <c r="B11" s="51">
        <v>1.31</v>
      </c>
    </row>
    <row r="12" spans="1:5">
      <c r="A12" s="10" t="s">
        <v>51</v>
      </c>
      <c r="B12" s="51">
        <v>1.92</v>
      </c>
    </row>
    <row r="13" spans="1:5">
      <c r="A13" s="10" t="s">
        <v>52</v>
      </c>
      <c r="B13" s="51">
        <v>2.37</v>
      </c>
    </row>
    <row r="14" spans="1:5">
      <c r="A14" s="9" t="s">
        <v>53</v>
      </c>
      <c r="B14" s="52">
        <v>2.56</v>
      </c>
    </row>
    <row r="17" spans="1:5" ht="26.25">
      <c r="A17" s="68" t="s">
        <v>54</v>
      </c>
      <c r="B17" s="68"/>
      <c r="C17" s="68"/>
      <c r="D17" s="68"/>
      <c r="E17" s="68"/>
    </row>
    <row r="19" spans="1:5" ht="27" customHeight="1">
      <c r="A19" s="69" t="s">
        <v>55</v>
      </c>
      <c r="B19" s="69"/>
      <c r="C19" s="69"/>
      <c r="D19" s="69"/>
      <c r="E19" s="69"/>
    </row>
    <row r="21" spans="1:5" ht="18" customHeight="1">
      <c r="A21" s="28" t="s">
        <v>14</v>
      </c>
      <c r="B21" s="29" t="s">
        <v>56</v>
      </c>
      <c r="C21" s="30" t="s">
        <v>57</v>
      </c>
      <c r="D21" s="30" t="s">
        <v>58</v>
      </c>
    </row>
    <row r="22" spans="1:5">
      <c r="A22" s="10" t="s">
        <v>16</v>
      </c>
      <c r="B22" s="55">
        <v>1.1000000000000001</v>
      </c>
      <c r="C22" s="55">
        <v>1.1000000000000001</v>
      </c>
      <c r="D22" s="55">
        <v>1.1000000000000001</v>
      </c>
    </row>
    <row r="23" spans="1:5">
      <c r="A23" s="10" t="s">
        <v>17</v>
      </c>
      <c r="B23" s="55">
        <v>1</v>
      </c>
      <c r="C23" s="55">
        <v>2</v>
      </c>
      <c r="D23" s="55">
        <v>3</v>
      </c>
    </row>
    <row r="24" spans="1:5">
      <c r="A24" s="10" t="s">
        <v>18</v>
      </c>
      <c r="B24" s="55">
        <v>0.51</v>
      </c>
      <c r="C24" s="55">
        <v>0.51</v>
      </c>
      <c r="D24" s="55">
        <v>0.51</v>
      </c>
    </row>
    <row r="25" spans="1:5">
      <c r="A25" s="10" t="s">
        <v>19</v>
      </c>
      <c r="B25" s="55">
        <v>0.73</v>
      </c>
      <c r="C25" s="55">
        <v>0.73</v>
      </c>
      <c r="D25" s="55">
        <v>0.73</v>
      </c>
    </row>
    <row r="26" spans="1:5">
      <c r="A26" s="10" t="s">
        <v>20</v>
      </c>
      <c r="B26" s="55">
        <v>0.05</v>
      </c>
      <c r="C26" s="55">
        <v>0.05</v>
      </c>
      <c r="D26" s="55">
        <v>0.05</v>
      </c>
    </row>
    <row r="27" spans="1:5">
      <c r="A27" s="9" t="s">
        <v>21</v>
      </c>
      <c r="B27" s="56">
        <v>14.46</v>
      </c>
      <c r="C27" s="56">
        <v>14.46</v>
      </c>
      <c r="D27" s="56">
        <v>14.46</v>
      </c>
    </row>
    <row r="30" spans="1:5" ht="26.25">
      <c r="A30" s="68" t="s">
        <v>59</v>
      </c>
      <c r="B30" s="68"/>
      <c r="C30" s="68"/>
      <c r="D30" s="68"/>
      <c r="E30" s="68"/>
    </row>
    <row r="32" spans="1:5" ht="43.9" customHeight="1">
      <c r="A32" s="69" t="s">
        <v>60</v>
      </c>
      <c r="B32" s="69"/>
      <c r="C32" s="69"/>
      <c r="D32" s="69"/>
      <c r="E32" s="69"/>
    </row>
    <row r="34" spans="1:5" ht="18" customHeight="1">
      <c r="A34" s="50" t="s">
        <v>61</v>
      </c>
      <c r="B34" s="44" t="s">
        <v>62</v>
      </c>
      <c r="C34" s="45" t="s">
        <v>63</v>
      </c>
      <c r="D34" s="45" t="s">
        <v>14</v>
      </c>
      <c r="E34" s="45" t="s">
        <v>64</v>
      </c>
    </row>
    <row r="35" spans="1:5">
      <c r="A35" s="57" t="s">
        <v>6</v>
      </c>
      <c r="B35" s="57" t="s">
        <v>65</v>
      </c>
      <c r="C35" s="57" t="s">
        <v>66</v>
      </c>
      <c r="D35" s="57" t="s">
        <v>67</v>
      </c>
      <c r="E35" s="57" t="s">
        <v>68</v>
      </c>
    </row>
    <row r="36" spans="1:5">
      <c r="A36" s="58" t="s">
        <v>6</v>
      </c>
      <c r="B36" s="58" t="s">
        <v>6</v>
      </c>
      <c r="C36" s="58" t="s">
        <v>69</v>
      </c>
      <c r="D36" s="58" t="s">
        <v>70</v>
      </c>
      <c r="E36" s="58" t="s">
        <v>68</v>
      </c>
    </row>
    <row r="37" spans="1:5">
      <c r="A37" s="58" t="s">
        <v>6</v>
      </c>
      <c r="B37" s="58" t="s">
        <v>71</v>
      </c>
      <c r="C37" s="58" t="s">
        <v>72</v>
      </c>
      <c r="D37" s="58" t="s">
        <v>73</v>
      </c>
      <c r="E37" s="58" t="s">
        <v>68</v>
      </c>
    </row>
    <row r="38" spans="1:5">
      <c r="A38" s="58" t="s">
        <v>6</v>
      </c>
      <c r="B38" s="58" t="s">
        <v>74</v>
      </c>
      <c r="C38" s="58" t="s">
        <v>75</v>
      </c>
      <c r="D38" s="58" t="s">
        <v>70</v>
      </c>
      <c r="E38" s="58" t="s">
        <v>68</v>
      </c>
    </row>
    <row r="39" spans="1:5">
      <c r="A39" s="58" t="s">
        <v>6</v>
      </c>
      <c r="B39" s="58" t="s">
        <v>76</v>
      </c>
      <c r="C39" s="58" t="s">
        <v>77</v>
      </c>
      <c r="D39" s="58" t="s">
        <v>70</v>
      </c>
      <c r="E39" s="58" t="s">
        <v>68</v>
      </c>
    </row>
    <row r="40" spans="1:5">
      <c r="A40" s="58" t="s">
        <v>6</v>
      </c>
      <c r="B40" s="58" t="s">
        <v>78</v>
      </c>
      <c r="C40" s="58" t="s">
        <v>79</v>
      </c>
      <c r="D40" s="58" t="s">
        <v>16</v>
      </c>
      <c r="E40" s="58" t="s">
        <v>80</v>
      </c>
    </row>
    <row r="41" spans="1:5">
      <c r="A41" s="58" t="s">
        <v>6</v>
      </c>
      <c r="B41" s="58" t="s">
        <v>6</v>
      </c>
      <c r="C41" s="58" t="s">
        <v>81</v>
      </c>
      <c r="D41" s="58" t="s">
        <v>16</v>
      </c>
      <c r="E41" s="58" t="s">
        <v>68</v>
      </c>
    </row>
    <row r="42" spans="1:5">
      <c r="A42" s="58" t="s">
        <v>6</v>
      </c>
      <c r="B42" s="58" t="s">
        <v>82</v>
      </c>
      <c r="C42" s="58" t="s">
        <v>83</v>
      </c>
      <c r="D42" s="58" t="s">
        <v>16</v>
      </c>
      <c r="E42" s="58" t="s">
        <v>68</v>
      </c>
    </row>
    <row r="43" spans="1:5">
      <c r="A43" s="58" t="s">
        <v>6</v>
      </c>
      <c r="B43" s="58" t="s">
        <v>82</v>
      </c>
      <c r="C43" s="58" t="s">
        <v>84</v>
      </c>
      <c r="D43" s="58" t="s">
        <v>85</v>
      </c>
      <c r="E43" s="58" t="s">
        <v>86</v>
      </c>
    </row>
    <row r="44" spans="1:5">
      <c r="A44" s="58" t="s">
        <v>6</v>
      </c>
      <c r="B44" s="58" t="s">
        <v>82</v>
      </c>
      <c r="C44" s="58" t="s">
        <v>87</v>
      </c>
      <c r="D44" s="58" t="s">
        <v>88</v>
      </c>
      <c r="E44" s="58" t="s">
        <v>89</v>
      </c>
    </row>
    <row r="45" spans="1:5">
      <c r="A45" s="58" t="s">
        <v>6</v>
      </c>
      <c r="B45" s="58" t="s">
        <v>90</v>
      </c>
      <c r="C45" s="58" t="s">
        <v>91</v>
      </c>
      <c r="D45" s="58" t="s">
        <v>16</v>
      </c>
      <c r="E45" s="58" t="s">
        <v>86</v>
      </c>
    </row>
    <row r="46" spans="1:5">
      <c r="A46" s="58" t="s">
        <v>6</v>
      </c>
      <c r="B46" s="58" t="s">
        <v>92</v>
      </c>
      <c r="C46" s="58" t="s">
        <v>93</v>
      </c>
      <c r="D46" s="58" t="s">
        <v>16</v>
      </c>
      <c r="E46" s="58" t="s">
        <v>68</v>
      </c>
    </row>
    <row r="47" spans="1:5">
      <c r="A47" s="58" t="s">
        <v>6</v>
      </c>
      <c r="B47" s="58" t="s">
        <v>94</v>
      </c>
      <c r="C47" s="58" t="s">
        <v>95</v>
      </c>
      <c r="D47" s="58" t="s">
        <v>16</v>
      </c>
      <c r="E47" s="58" t="s">
        <v>68</v>
      </c>
    </row>
    <row r="48" spans="1:5">
      <c r="A48" s="58" t="s">
        <v>6</v>
      </c>
      <c r="B48" s="58" t="s">
        <v>96</v>
      </c>
      <c r="C48" s="58" t="s">
        <v>97</v>
      </c>
      <c r="D48" s="58" t="s">
        <v>16</v>
      </c>
      <c r="E48" s="58" t="s">
        <v>86</v>
      </c>
    </row>
    <row r="49" spans="1:5">
      <c r="A49" s="58" t="s">
        <v>6</v>
      </c>
      <c r="B49" s="58" t="s">
        <v>98</v>
      </c>
      <c r="C49" s="58" t="s">
        <v>99</v>
      </c>
      <c r="D49" s="58" t="s">
        <v>16</v>
      </c>
      <c r="E49" s="58" t="s">
        <v>68</v>
      </c>
    </row>
    <row r="50" spans="1:5">
      <c r="A50" s="58" t="s">
        <v>6</v>
      </c>
      <c r="B50" s="58" t="s">
        <v>100</v>
      </c>
      <c r="C50" s="58" t="s">
        <v>101</v>
      </c>
      <c r="D50" s="58" t="s">
        <v>88</v>
      </c>
      <c r="E50" s="58" t="s">
        <v>68</v>
      </c>
    </row>
    <row r="51" spans="1:5">
      <c r="A51" s="58" t="s">
        <v>6</v>
      </c>
      <c r="B51" s="58" t="s">
        <v>6</v>
      </c>
      <c r="C51" s="58" t="s">
        <v>102</v>
      </c>
      <c r="D51" s="58" t="s">
        <v>18</v>
      </c>
      <c r="E51" s="58" t="s">
        <v>80</v>
      </c>
    </row>
    <row r="52" spans="1:5">
      <c r="A52" s="58" t="s">
        <v>6</v>
      </c>
      <c r="B52" s="58" t="s">
        <v>6</v>
      </c>
      <c r="C52" s="58" t="s">
        <v>103</v>
      </c>
      <c r="D52" s="58" t="s">
        <v>18</v>
      </c>
      <c r="E52" s="58" t="s">
        <v>86</v>
      </c>
    </row>
    <row r="53" spans="1:5">
      <c r="A53" s="58" t="s">
        <v>6</v>
      </c>
      <c r="B53" s="58" t="s">
        <v>6</v>
      </c>
      <c r="C53" s="58" t="s">
        <v>104</v>
      </c>
      <c r="D53" s="58" t="s">
        <v>85</v>
      </c>
      <c r="E53" s="58" t="s">
        <v>86</v>
      </c>
    </row>
    <row r="54" spans="1:5">
      <c r="A54" s="58" t="s">
        <v>6</v>
      </c>
      <c r="B54" s="58" t="s">
        <v>6</v>
      </c>
      <c r="C54" s="58" t="s">
        <v>105</v>
      </c>
      <c r="D54" s="58" t="s">
        <v>85</v>
      </c>
      <c r="E54" s="58" t="s">
        <v>86</v>
      </c>
    </row>
    <row r="55" spans="1:5">
      <c r="A55" s="58" t="s">
        <v>6</v>
      </c>
      <c r="B55" s="58" t="s">
        <v>106</v>
      </c>
      <c r="C55" s="58" t="s">
        <v>107</v>
      </c>
      <c r="D55" s="58" t="s">
        <v>108</v>
      </c>
      <c r="E55" s="58" t="s">
        <v>68</v>
      </c>
    </row>
    <row r="56" spans="1:5">
      <c r="A56" s="58" t="s">
        <v>6</v>
      </c>
      <c r="B56" s="58" t="s">
        <v>109</v>
      </c>
      <c r="C56" s="58" t="s">
        <v>110</v>
      </c>
      <c r="D56" s="58" t="s">
        <v>108</v>
      </c>
      <c r="E56" s="58" t="s">
        <v>86</v>
      </c>
    </row>
    <row r="57" spans="1:5">
      <c r="A57" s="58" t="s">
        <v>6</v>
      </c>
      <c r="B57" s="58" t="s">
        <v>111</v>
      </c>
      <c r="C57" s="58" t="s">
        <v>112</v>
      </c>
      <c r="D57" s="58" t="s">
        <v>113</v>
      </c>
      <c r="E57" s="58" t="s">
        <v>86</v>
      </c>
    </row>
    <row r="58" spans="1:5">
      <c r="A58" s="58" t="s">
        <v>6</v>
      </c>
      <c r="B58" s="58" t="s">
        <v>76</v>
      </c>
      <c r="C58" s="58" t="s">
        <v>114</v>
      </c>
      <c r="D58" s="58" t="s">
        <v>85</v>
      </c>
      <c r="E58" s="58" t="s">
        <v>86</v>
      </c>
    </row>
    <row r="59" spans="1:5">
      <c r="A59" s="58" t="s">
        <v>6</v>
      </c>
      <c r="B59" s="58" t="s">
        <v>115</v>
      </c>
      <c r="C59" s="58" t="s">
        <v>116</v>
      </c>
      <c r="D59" s="58" t="s">
        <v>85</v>
      </c>
      <c r="E59" s="58" t="s">
        <v>86</v>
      </c>
    </row>
    <row r="60" spans="1:5">
      <c r="A60" s="58" t="s">
        <v>117</v>
      </c>
      <c r="B60" s="58" t="s">
        <v>117</v>
      </c>
      <c r="C60" s="58" t="s">
        <v>118</v>
      </c>
      <c r="D60" s="58" t="s">
        <v>16</v>
      </c>
      <c r="E60" s="58" t="s">
        <v>80</v>
      </c>
    </row>
    <row r="61" spans="1:5">
      <c r="A61" s="58" t="s">
        <v>117</v>
      </c>
      <c r="B61" s="58" t="s">
        <v>119</v>
      </c>
      <c r="C61" s="58" t="s">
        <v>120</v>
      </c>
      <c r="D61" s="58" t="s">
        <v>16</v>
      </c>
      <c r="E61" s="58" t="s">
        <v>80</v>
      </c>
    </row>
    <row r="62" spans="1:5">
      <c r="A62" s="58" t="s">
        <v>117</v>
      </c>
      <c r="B62" s="58" t="s">
        <v>121</v>
      </c>
      <c r="C62" s="58" t="s">
        <v>122</v>
      </c>
      <c r="D62" s="58" t="s">
        <v>88</v>
      </c>
      <c r="E62" s="58" t="s">
        <v>86</v>
      </c>
    </row>
    <row r="63" spans="1:5">
      <c r="A63" s="58" t="s">
        <v>117</v>
      </c>
      <c r="B63" s="58" t="s">
        <v>119</v>
      </c>
      <c r="C63" s="58" t="s">
        <v>123</v>
      </c>
      <c r="D63" s="58" t="s">
        <v>124</v>
      </c>
      <c r="E63" s="58" t="s">
        <v>68</v>
      </c>
    </row>
    <row r="64" spans="1:5">
      <c r="A64" s="58" t="s">
        <v>117</v>
      </c>
      <c r="B64" s="58" t="s">
        <v>125</v>
      </c>
      <c r="C64" s="58" t="s">
        <v>126</v>
      </c>
      <c r="D64" s="58" t="s">
        <v>124</v>
      </c>
      <c r="E64" s="58" t="s">
        <v>68</v>
      </c>
    </row>
    <row r="65" spans="1:5">
      <c r="A65" s="58" t="s">
        <v>117</v>
      </c>
      <c r="B65" s="58" t="s">
        <v>127</v>
      </c>
      <c r="C65" s="58" t="s">
        <v>128</v>
      </c>
      <c r="D65" s="58" t="s">
        <v>85</v>
      </c>
      <c r="E65" s="58" t="s">
        <v>80</v>
      </c>
    </row>
    <row r="66" spans="1:5">
      <c r="A66" s="58" t="s">
        <v>117</v>
      </c>
      <c r="B66" s="58" t="s">
        <v>129</v>
      </c>
      <c r="C66" s="58" t="s">
        <v>130</v>
      </c>
      <c r="D66" s="58" t="s">
        <v>131</v>
      </c>
      <c r="E66" s="58" t="s">
        <v>80</v>
      </c>
    </row>
    <row r="67" spans="1:5">
      <c r="A67" s="58" t="s">
        <v>117</v>
      </c>
      <c r="B67" s="58" t="s">
        <v>132</v>
      </c>
      <c r="C67" s="58" t="s">
        <v>133</v>
      </c>
      <c r="D67" s="58" t="s">
        <v>85</v>
      </c>
      <c r="E67" s="58" t="s">
        <v>80</v>
      </c>
    </row>
    <row r="68" spans="1:5">
      <c r="A68" s="58" t="s">
        <v>117</v>
      </c>
      <c r="B68" s="58" t="s">
        <v>134</v>
      </c>
      <c r="C68" s="58" t="s">
        <v>135</v>
      </c>
      <c r="D68" s="58" t="s">
        <v>85</v>
      </c>
      <c r="E68" s="58" t="s">
        <v>80</v>
      </c>
    </row>
    <row r="69" spans="1:5">
      <c r="A69" s="58" t="s">
        <v>117</v>
      </c>
      <c r="B69" s="58" t="s">
        <v>132</v>
      </c>
      <c r="C69" s="58" t="s">
        <v>136</v>
      </c>
      <c r="D69" s="58" t="s">
        <v>137</v>
      </c>
      <c r="E69" s="58" t="s">
        <v>86</v>
      </c>
    </row>
    <row r="70" spans="1:5">
      <c r="A70" s="58" t="s">
        <v>117</v>
      </c>
      <c r="B70" s="58" t="s">
        <v>138</v>
      </c>
      <c r="C70" s="58" t="s">
        <v>139</v>
      </c>
      <c r="D70" s="58" t="s">
        <v>140</v>
      </c>
      <c r="E70" s="58" t="s">
        <v>86</v>
      </c>
    </row>
    <row r="71" spans="1:5">
      <c r="A71" s="58" t="s">
        <v>117</v>
      </c>
      <c r="B71" s="58" t="s">
        <v>141</v>
      </c>
      <c r="C71" s="58" t="s">
        <v>142</v>
      </c>
      <c r="D71" s="58" t="s">
        <v>16</v>
      </c>
      <c r="E71" s="58" t="s">
        <v>86</v>
      </c>
    </row>
    <row r="72" spans="1:5">
      <c r="A72" s="58" t="s">
        <v>117</v>
      </c>
      <c r="B72" s="58" t="s">
        <v>125</v>
      </c>
      <c r="C72" s="58" t="s">
        <v>143</v>
      </c>
      <c r="D72" s="58" t="s">
        <v>85</v>
      </c>
      <c r="E72" s="58" t="s">
        <v>68</v>
      </c>
    </row>
    <row r="73" spans="1:5">
      <c r="A73" s="58" t="s">
        <v>117</v>
      </c>
      <c r="B73" s="58" t="s">
        <v>144</v>
      </c>
      <c r="C73" s="58" t="s">
        <v>145</v>
      </c>
      <c r="D73" s="58" t="s">
        <v>137</v>
      </c>
      <c r="E73" s="58" t="s">
        <v>86</v>
      </c>
    </row>
    <row r="74" spans="1:5">
      <c r="A74" s="58" t="s">
        <v>117</v>
      </c>
      <c r="B74" s="58" t="s">
        <v>146</v>
      </c>
      <c r="C74" s="58" t="s">
        <v>147</v>
      </c>
      <c r="D74" s="58" t="s">
        <v>85</v>
      </c>
      <c r="E74" s="58" t="s">
        <v>80</v>
      </c>
    </row>
    <row r="75" spans="1:5">
      <c r="A75" s="58" t="s">
        <v>117</v>
      </c>
      <c r="B75" s="58" t="s">
        <v>117</v>
      </c>
      <c r="C75" s="58" t="s">
        <v>148</v>
      </c>
      <c r="D75" s="58" t="s">
        <v>70</v>
      </c>
      <c r="E75" s="58" t="s">
        <v>68</v>
      </c>
    </row>
    <row r="76" spans="1:5">
      <c r="A76" s="58" t="s">
        <v>117</v>
      </c>
      <c r="B76" s="58" t="s">
        <v>117</v>
      </c>
      <c r="C76" s="58" t="s">
        <v>149</v>
      </c>
      <c r="D76" s="58" t="s">
        <v>16</v>
      </c>
      <c r="E76" s="58" t="s">
        <v>68</v>
      </c>
    </row>
    <row r="77" spans="1:5">
      <c r="A77" s="58" t="s">
        <v>117</v>
      </c>
      <c r="B77" s="58" t="s">
        <v>150</v>
      </c>
      <c r="C77" s="58" t="s">
        <v>151</v>
      </c>
      <c r="D77" s="58" t="s">
        <v>152</v>
      </c>
      <c r="E77" s="58" t="s">
        <v>68</v>
      </c>
    </row>
    <row r="78" spans="1:5">
      <c r="A78" s="58" t="s">
        <v>117</v>
      </c>
      <c r="B78" s="58" t="s">
        <v>119</v>
      </c>
      <c r="C78" s="58" t="s">
        <v>153</v>
      </c>
      <c r="D78" s="58" t="s">
        <v>152</v>
      </c>
      <c r="E78" s="58" t="s">
        <v>68</v>
      </c>
    </row>
    <row r="79" spans="1:5">
      <c r="A79" s="58" t="s">
        <v>154</v>
      </c>
      <c r="B79" s="58" t="s">
        <v>155</v>
      </c>
      <c r="C79" s="58" t="s">
        <v>156</v>
      </c>
      <c r="D79" s="58" t="s">
        <v>85</v>
      </c>
      <c r="E79" s="58" t="s">
        <v>80</v>
      </c>
    </row>
    <row r="80" spans="1:5">
      <c r="A80" s="58" t="s">
        <v>154</v>
      </c>
      <c r="B80" s="58" t="s">
        <v>157</v>
      </c>
      <c r="C80" s="58" t="s">
        <v>158</v>
      </c>
      <c r="D80" s="58" t="s">
        <v>85</v>
      </c>
      <c r="E80" s="58" t="s">
        <v>80</v>
      </c>
    </row>
    <row r="81" spans="1:5">
      <c r="A81" s="58" t="s">
        <v>154</v>
      </c>
      <c r="B81" s="58" t="s">
        <v>157</v>
      </c>
      <c r="C81" s="58" t="s">
        <v>159</v>
      </c>
      <c r="D81" s="58" t="s">
        <v>85</v>
      </c>
      <c r="E81" s="58" t="s">
        <v>80</v>
      </c>
    </row>
    <row r="82" spans="1:5">
      <c r="A82" s="58" t="s">
        <v>154</v>
      </c>
      <c r="B82" s="58" t="s">
        <v>154</v>
      </c>
      <c r="C82" s="58" t="s">
        <v>160</v>
      </c>
      <c r="D82" s="58" t="s">
        <v>18</v>
      </c>
      <c r="E82" s="58" t="s">
        <v>86</v>
      </c>
    </row>
    <row r="83" spans="1:5">
      <c r="A83" s="58" t="s">
        <v>154</v>
      </c>
      <c r="B83" s="58" t="s">
        <v>154</v>
      </c>
      <c r="C83" s="58" t="s">
        <v>149</v>
      </c>
      <c r="D83" s="58" t="s">
        <v>16</v>
      </c>
      <c r="E83" s="58" t="s">
        <v>68</v>
      </c>
    </row>
    <row r="84" spans="1:5">
      <c r="A84" s="58" t="s">
        <v>154</v>
      </c>
      <c r="B84" s="58" t="s">
        <v>154</v>
      </c>
      <c r="C84" s="58" t="s">
        <v>161</v>
      </c>
      <c r="D84" s="58" t="s">
        <v>70</v>
      </c>
      <c r="E84" s="58" t="s">
        <v>68</v>
      </c>
    </row>
    <row r="85" spans="1:5">
      <c r="A85" s="58" t="s">
        <v>154</v>
      </c>
      <c r="B85" s="58" t="s">
        <v>162</v>
      </c>
      <c r="C85" s="58" t="s">
        <v>163</v>
      </c>
      <c r="D85" s="58" t="s">
        <v>70</v>
      </c>
      <c r="E85" s="58" t="s">
        <v>68</v>
      </c>
    </row>
    <row r="86" spans="1:5">
      <c r="A86" s="58" t="s">
        <v>154</v>
      </c>
      <c r="B86" s="58" t="s">
        <v>155</v>
      </c>
      <c r="C86" s="58" t="s">
        <v>164</v>
      </c>
      <c r="D86" s="58" t="s">
        <v>70</v>
      </c>
      <c r="E86" s="58" t="s">
        <v>68</v>
      </c>
    </row>
    <row r="87" spans="1:5">
      <c r="A87" s="58" t="s">
        <v>154</v>
      </c>
      <c r="B87" s="58" t="s">
        <v>155</v>
      </c>
      <c r="C87" s="58" t="s">
        <v>165</v>
      </c>
      <c r="D87" s="58" t="s">
        <v>166</v>
      </c>
      <c r="E87" s="58" t="s">
        <v>68</v>
      </c>
    </row>
    <row r="88" spans="1:5">
      <c r="A88" s="58" t="s">
        <v>154</v>
      </c>
      <c r="B88" s="58" t="s">
        <v>167</v>
      </c>
      <c r="C88" s="58" t="s">
        <v>168</v>
      </c>
      <c r="D88" s="58" t="s">
        <v>169</v>
      </c>
      <c r="E88" s="58" t="s">
        <v>68</v>
      </c>
    </row>
    <row r="89" spans="1:5">
      <c r="A89" s="58" t="s">
        <v>154</v>
      </c>
      <c r="B89" s="58" t="s">
        <v>157</v>
      </c>
      <c r="C89" s="58" t="s">
        <v>170</v>
      </c>
      <c r="D89" s="58" t="s">
        <v>152</v>
      </c>
      <c r="E89" s="58" t="s">
        <v>80</v>
      </c>
    </row>
    <row r="90" spans="1:5">
      <c r="A90" s="59" t="s">
        <v>154</v>
      </c>
      <c r="B90" s="59" t="s">
        <v>162</v>
      </c>
      <c r="C90" s="59" t="s">
        <v>171</v>
      </c>
      <c r="D90" s="59" t="s">
        <v>169</v>
      </c>
      <c r="E90" s="59" t="s">
        <v>86</v>
      </c>
    </row>
    <row r="91" spans="1:5">
      <c r="A91" s="58"/>
      <c r="B91" s="58"/>
      <c r="C91" s="58"/>
      <c r="D91" s="58"/>
      <c r="E91" s="58"/>
    </row>
    <row r="92" spans="1:5">
      <c r="A92" s="58"/>
      <c r="B92" s="58"/>
      <c r="C92" s="58"/>
      <c r="D92" s="58"/>
      <c r="E92" s="58"/>
    </row>
    <row r="93" spans="1:5">
      <c r="A93" s="58"/>
      <c r="B93" s="58"/>
      <c r="C93" s="58"/>
      <c r="D93" s="58"/>
      <c r="E93" s="58"/>
    </row>
    <row r="94" spans="1:5">
      <c r="A94" s="58"/>
      <c r="B94" s="58"/>
      <c r="C94" s="58"/>
      <c r="D94" s="58"/>
      <c r="E94" s="58"/>
    </row>
    <row r="95" spans="1:5">
      <c r="A95" s="58"/>
      <c r="B95" s="58"/>
      <c r="C95" s="58"/>
      <c r="D95" s="58"/>
      <c r="E95" s="58"/>
    </row>
    <row r="96" spans="1:5">
      <c r="A96" s="58"/>
      <c r="B96" s="58"/>
      <c r="C96" s="58"/>
      <c r="D96" s="58"/>
      <c r="E96" s="58"/>
    </row>
    <row r="97" spans="1:5">
      <c r="A97" s="58"/>
      <c r="B97" s="58"/>
      <c r="C97" s="58"/>
      <c r="D97" s="58"/>
      <c r="E97" s="58"/>
    </row>
    <row r="98" spans="1:5">
      <c r="A98" s="58"/>
      <c r="B98" s="58"/>
      <c r="C98" s="58"/>
      <c r="D98" s="58"/>
      <c r="E98" s="58"/>
    </row>
    <row r="99" spans="1:5">
      <c r="A99" s="58"/>
      <c r="B99" s="58"/>
      <c r="C99" s="58"/>
      <c r="D99" s="58"/>
      <c r="E99" s="58"/>
    </row>
    <row r="100" spans="1:5">
      <c r="A100" s="58"/>
      <c r="B100" s="58"/>
      <c r="C100" s="58"/>
      <c r="D100" s="58"/>
      <c r="E100" s="58"/>
    </row>
    <row r="101" spans="1:5">
      <c r="A101" s="58"/>
      <c r="B101" s="58"/>
      <c r="C101" s="58"/>
      <c r="D101" s="58"/>
      <c r="E101" s="58"/>
    </row>
    <row r="102" spans="1:5">
      <c r="A102" s="58"/>
      <c r="B102" s="58"/>
      <c r="C102" s="58"/>
      <c r="D102" s="58"/>
      <c r="E102" s="58"/>
    </row>
    <row r="103" spans="1:5">
      <c r="A103" s="58"/>
      <c r="B103" s="58"/>
      <c r="C103" s="58"/>
      <c r="D103" s="58"/>
      <c r="E103" s="58"/>
    </row>
    <row r="104" spans="1:5">
      <c r="A104" s="58"/>
      <c r="B104" s="58"/>
      <c r="C104" s="58"/>
      <c r="D104" s="58"/>
      <c r="E104" s="58"/>
    </row>
    <row r="105" spans="1:5">
      <c r="A105" s="58"/>
      <c r="B105" s="58"/>
      <c r="C105" s="58"/>
      <c r="D105" s="58"/>
      <c r="E105" s="58"/>
    </row>
    <row r="106" spans="1:5">
      <c r="A106" s="58"/>
      <c r="B106" s="58"/>
      <c r="C106" s="58"/>
      <c r="D106" s="58"/>
      <c r="E106" s="58"/>
    </row>
    <row r="107" spans="1:5">
      <c r="A107" s="58"/>
      <c r="B107" s="58"/>
      <c r="C107" s="58"/>
      <c r="D107" s="58"/>
      <c r="E107" s="58"/>
    </row>
    <row r="108" spans="1:5">
      <c r="A108" s="58"/>
      <c r="B108" s="58"/>
      <c r="C108" s="58"/>
      <c r="D108" s="58"/>
      <c r="E108" s="58"/>
    </row>
    <row r="109" spans="1:5">
      <c r="A109" s="58"/>
      <c r="B109" s="58"/>
      <c r="C109" s="58"/>
      <c r="D109" s="58"/>
      <c r="E109" s="58"/>
    </row>
    <row r="110" spans="1:5">
      <c r="A110" s="58"/>
      <c r="B110" s="58"/>
      <c r="C110" s="58"/>
      <c r="D110" s="58"/>
      <c r="E110" s="58"/>
    </row>
    <row r="111" spans="1:5">
      <c r="A111" s="58"/>
      <c r="B111" s="58"/>
      <c r="C111" s="58"/>
      <c r="D111" s="58"/>
      <c r="E111" s="58"/>
    </row>
    <row r="112" spans="1:5">
      <c r="A112" s="58"/>
      <c r="B112" s="58"/>
      <c r="C112" s="58"/>
      <c r="D112" s="58"/>
      <c r="E112" s="58"/>
    </row>
    <row r="113" spans="1:5">
      <c r="A113" s="58"/>
      <c r="B113" s="58"/>
      <c r="C113" s="58"/>
      <c r="D113" s="58"/>
      <c r="E113" s="58"/>
    </row>
    <row r="114" spans="1:5">
      <c r="A114" s="58"/>
      <c r="B114" s="58"/>
      <c r="C114" s="58"/>
      <c r="D114" s="58"/>
      <c r="E114" s="58"/>
    </row>
    <row r="115" spans="1:5">
      <c r="A115" s="58"/>
      <c r="B115" s="58"/>
      <c r="C115" s="58"/>
      <c r="D115" s="58"/>
      <c r="E115" s="58"/>
    </row>
    <row r="116" spans="1:5">
      <c r="A116" s="58"/>
      <c r="B116" s="58"/>
      <c r="C116" s="58"/>
      <c r="D116" s="58"/>
      <c r="E116" s="58"/>
    </row>
    <row r="117" spans="1:5">
      <c r="A117" s="58"/>
      <c r="B117" s="58"/>
      <c r="C117" s="58"/>
      <c r="D117" s="58"/>
      <c r="E117" s="58"/>
    </row>
    <row r="118" spans="1:5">
      <c r="A118" s="58"/>
      <c r="B118" s="58"/>
      <c r="C118" s="58"/>
      <c r="D118" s="58"/>
      <c r="E118" s="58"/>
    </row>
    <row r="119" spans="1:5">
      <c r="A119" s="58"/>
      <c r="B119" s="58"/>
      <c r="C119" s="58"/>
      <c r="D119" s="58"/>
      <c r="E119" s="58"/>
    </row>
    <row r="120" spans="1:5">
      <c r="A120" s="58"/>
      <c r="B120" s="58"/>
      <c r="C120" s="58"/>
      <c r="D120" s="58"/>
      <c r="E120" s="58"/>
    </row>
    <row r="121" spans="1:5">
      <c r="A121" s="58"/>
      <c r="B121" s="58"/>
      <c r="C121" s="58"/>
      <c r="D121" s="58"/>
      <c r="E121" s="58"/>
    </row>
    <row r="122" spans="1:5">
      <c r="A122" s="58"/>
      <c r="B122" s="58"/>
      <c r="C122" s="58"/>
      <c r="D122" s="58"/>
      <c r="E122" s="58"/>
    </row>
    <row r="123" spans="1:5">
      <c r="A123" s="58"/>
      <c r="B123" s="58"/>
      <c r="C123" s="58"/>
      <c r="D123" s="58"/>
      <c r="E123" s="58"/>
    </row>
    <row r="124" spans="1:5">
      <c r="A124" s="58"/>
      <c r="B124" s="58"/>
      <c r="C124" s="58"/>
      <c r="D124" s="58"/>
      <c r="E124" s="58"/>
    </row>
    <row r="125" spans="1:5">
      <c r="A125" s="58"/>
      <c r="B125" s="58"/>
      <c r="C125" s="58"/>
      <c r="D125" s="58"/>
      <c r="E125" s="58"/>
    </row>
    <row r="126" spans="1:5">
      <c r="A126" s="58"/>
      <c r="B126" s="58"/>
      <c r="C126" s="58"/>
      <c r="D126" s="58"/>
      <c r="E126" s="58"/>
    </row>
    <row r="127" spans="1:5">
      <c r="A127" s="58"/>
      <c r="B127" s="58"/>
      <c r="C127" s="58"/>
      <c r="D127" s="58"/>
      <c r="E127" s="58"/>
    </row>
    <row r="128" spans="1:5">
      <c r="A128" s="58"/>
      <c r="B128" s="58"/>
      <c r="C128" s="58"/>
      <c r="D128" s="58"/>
      <c r="E128" s="58"/>
    </row>
    <row r="129" spans="1:5">
      <c r="A129" s="58"/>
      <c r="B129" s="58"/>
      <c r="C129" s="58"/>
      <c r="D129" s="58"/>
      <c r="E129" s="58"/>
    </row>
    <row r="130" spans="1:5">
      <c r="A130" s="58"/>
      <c r="B130" s="58"/>
      <c r="C130" s="58"/>
      <c r="D130" s="58"/>
      <c r="E130" s="58"/>
    </row>
    <row r="131" spans="1:5">
      <c r="A131" s="58"/>
      <c r="B131" s="58"/>
      <c r="C131" s="58"/>
      <c r="D131" s="58"/>
      <c r="E131" s="58"/>
    </row>
    <row r="132" spans="1:5">
      <c r="A132" s="58"/>
      <c r="B132" s="58"/>
      <c r="C132" s="58"/>
      <c r="D132" s="58"/>
      <c r="E132" s="58"/>
    </row>
    <row r="133" spans="1:5">
      <c r="A133" s="58"/>
      <c r="B133" s="58"/>
      <c r="C133" s="58"/>
      <c r="D133" s="58"/>
      <c r="E133" s="58"/>
    </row>
    <row r="134" spans="1:5">
      <c r="A134" s="58"/>
      <c r="B134" s="58"/>
      <c r="C134" s="58"/>
      <c r="D134" s="58"/>
      <c r="E134" s="58"/>
    </row>
    <row r="135" spans="1:5">
      <c r="A135" s="58"/>
      <c r="B135" s="58"/>
      <c r="C135" s="58"/>
      <c r="D135" s="58"/>
      <c r="E135" s="58"/>
    </row>
    <row r="136" spans="1:5">
      <c r="A136" s="58"/>
      <c r="B136" s="58"/>
      <c r="C136" s="58"/>
      <c r="D136" s="58"/>
      <c r="E136" s="58"/>
    </row>
    <row r="137" spans="1:5">
      <c r="A137" s="58"/>
      <c r="B137" s="58"/>
      <c r="C137" s="58"/>
      <c r="D137" s="58"/>
      <c r="E137" s="58"/>
    </row>
    <row r="138" spans="1:5">
      <c r="A138" s="58"/>
      <c r="B138" s="58"/>
      <c r="C138" s="58"/>
      <c r="D138" s="58"/>
      <c r="E138" s="58"/>
    </row>
    <row r="139" spans="1:5">
      <c r="A139" s="58"/>
      <c r="B139" s="58"/>
      <c r="C139" s="58"/>
      <c r="D139" s="58"/>
      <c r="E139" s="58"/>
    </row>
    <row r="140" spans="1:5">
      <c r="A140" s="58"/>
      <c r="B140" s="58"/>
      <c r="C140" s="58"/>
      <c r="D140" s="58"/>
      <c r="E140" s="58"/>
    </row>
    <row r="141" spans="1:5">
      <c r="A141" s="58"/>
      <c r="B141" s="58"/>
      <c r="C141" s="58"/>
      <c r="D141" s="58"/>
      <c r="E141" s="58"/>
    </row>
    <row r="142" spans="1:5">
      <c r="A142" s="58"/>
      <c r="B142" s="58"/>
      <c r="C142" s="58"/>
      <c r="D142" s="58"/>
      <c r="E142" s="58"/>
    </row>
    <row r="143" spans="1:5">
      <c r="A143" s="58"/>
      <c r="B143" s="58"/>
      <c r="C143" s="58"/>
      <c r="D143" s="58"/>
      <c r="E143" s="58"/>
    </row>
    <row r="144" spans="1:5">
      <c r="A144" s="58"/>
      <c r="B144" s="58"/>
      <c r="C144" s="58"/>
      <c r="D144" s="58"/>
      <c r="E144" s="58"/>
    </row>
    <row r="145" spans="1:5">
      <c r="A145" s="58"/>
      <c r="B145" s="58"/>
      <c r="C145" s="58"/>
      <c r="D145" s="58"/>
      <c r="E145" s="58"/>
    </row>
    <row r="146" spans="1:5">
      <c r="A146" s="58"/>
      <c r="B146" s="58"/>
      <c r="C146" s="58"/>
      <c r="D146" s="58"/>
      <c r="E146" s="58"/>
    </row>
    <row r="147" spans="1:5">
      <c r="A147" s="58"/>
      <c r="B147" s="58"/>
      <c r="C147" s="58"/>
      <c r="D147" s="58"/>
      <c r="E147" s="58"/>
    </row>
    <row r="148" spans="1:5">
      <c r="A148" s="58"/>
      <c r="B148" s="58"/>
      <c r="C148" s="58"/>
      <c r="D148" s="58"/>
      <c r="E148" s="58"/>
    </row>
    <row r="149" spans="1:5">
      <c r="A149" s="58"/>
      <c r="B149" s="58"/>
      <c r="C149" s="58"/>
      <c r="D149" s="58"/>
      <c r="E149" s="58"/>
    </row>
    <row r="150" spans="1:5">
      <c r="A150" s="58"/>
      <c r="B150" s="58"/>
      <c r="C150" s="58"/>
      <c r="D150" s="58"/>
      <c r="E150" s="58"/>
    </row>
    <row r="151" spans="1:5">
      <c r="A151" s="58"/>
      <c r="B151" s="58"/>
      <c r="C151" s="58"/>
      <c r="D151" s="58"/>
      <c r="E151" s="58"/>
    </row>
    <row r="152" spans="1:5">
      <c r="A152" s="58"/>
      <c r="B152" s="58"/>
      <c r="C152" s="58"/>
      <c r="D152" s="58"/>
      <c r="E152" s="58"/>
    </row>
    <row r="153" spans="1:5">
      <c r="A153" s="58"/>
      <c r="B153" s="58"/>
      <c r="C153" s="58"/>
      <c r="D153" s="58"/>
      <c r="E153" s="58"/>
    </row>
    <row r="154" spans="1:5">
      <c r="A154" s="58"/>
      <c r="B154" s="58"/>
      <c r="C154" s="58"/>
      <c r="D154" s="58"/>
      <c r="E154" s="58"/>
    </row>
    <row r="155" spans="1:5">
      <c r="A155" s="58"/>
      <c r="B155" s="58"/>
      <c r="C155" s="58"/>
      <c r="D155" s="58"/>
      <c r="E155" s="58"/>
    </row>
    <row r="156" spans="1:5">
      <c r="A156" s="58"/>
      <c r="B156" s="58"/>
      <c r="C156" s="58"/>
      <c r="D156" s="58"/>
      <c r="E156" s="58"/>
    </row>
    <row r="157" spans="1:5">
      <c r="A157" s="58"/>
      <c r="B157" s="58"/>
      <c r="C157" s="58"/>
      <c r="D157" s="58"/>
      <c r="E157" s="58"/>
    </row>
    <row r="158" spans="1:5">
      <c r="A158" s="58"/>
      <c r="B158" s="58"/>
      <c r="C158" s="58"/>
      <c r="D158" s="58"/>
      <c r="E158" s="58"/>
    </row>
    <row r="159" spans="1:5">
      <c r="A159" s="58"/>
      <c r="B159" s="58"/>
      <c r="C159" s="58"/>
      <c r="D159" s="58"/>
      <c r="E159" s="58"/>
    </row>
    <row r="160" spans="1:5">
      <c r="A160" s="58"/>
      <c r="B160" s="58"/>
      <c r="C160" s="58"/>
      <c r="D160" s="58"/>
      <c r="E160" s="58"/>
    </row>
    <row r="161" spans="1:5">
      <c r="A161" s="58"/>
      <c r="B161" s="58"/>
      <c r="C161" s="58"/>
      <c r="D161" s="58"/>
      <c r="E161" s="58"/>
    </row>
    <row r="162" spans="1:5">
      <c r="A162" s="58"/>
      <c r="B162" s="58"/>
      <c r="C162" s="58"/>
      <c r="D162" s="58"/>
      <c r="E162" s="58"/>
    </row>
    <row r="163" spans="1:5">
      <c r="A163" s="58"/>
      <c r="B163" s="58"/>
      <c r="C163" s="58"/>
      <c r="D163" s="58"/>
      <c r="E163" s="58"/>
    </row>
    <row r="164" spans="1:5">
      <c r="A164" s="58"/>
      <c r="B164" s="58"/>
      <c r="C164" s="58"/>
      <c r="D164" s="58"/>
      <c r="E164" s="58"/>
    </row>
    <row r="165" spans="1:5">
      <c r="A165" s="58"/>
      <c r="B165" s="58"/>
      <c r="C165" s="58"/>
      <c r="D165" s="58"/>
      <c r="E165" s="58"/>
    </row>
    <row r="166" spans="1:5">
      <c r="A166" s="58"/>
      <c r="B166" s="58"/>
      <c r="C166" s="58"/>
      <c r="D166" s="58"/>
      <c r="E166" s="58"/>
    </row>
    <row r="167" spans="1:5">
      <c r="A167" s="58"/>
      <c r="B167" s="58"/>
      <c r="C167" s="58"/>
      <c r="D167" s="58"/>
      <c r="E167" s="58"/>
    </row>
    <row r="168" spans="1:5">
      <c r="A168" s="58"/>
      <c r="B168" s="58"/>
      <c r="C168" s="58"/>
      <c r="D168" s="58"/>
      <c r="E168" s="58"/>
    </row>
    <row r="169" spans="1:5">
      <c r="A169" s="58"/>
      <c r="B169" s="58"/>
      <c r="C169" s="58"/>
      <c r="D169" s="58"/>
      <c r="E169" s="58"/>
    </row>
    <row r="170" spans="1:5">
      <c r="A170" s="58"/>
      <c r="B170" s="58"/>
      <c r="C170" s="58"/>
      <c r="D170" s="58"/>
      <c r="E170" s="58"/>
    </row>
    <row r="171" spans="1:5">
      <c r="A171" s="58"/>
      <c r="B171" s="58"/>
      <c r="C171" s="58"/>
      <c r="D171" s="58"/>
      <c r="E171" s="58"/>
    </row>
    <row r="172" spans="1:5">
      <c r="A172" s="58"/>
      <c r="B172" s="58"/>
      <c r="C172" s="58"/>
      <c r="D172" s="58"/>
      <c r="E172" s="58"/>
    </row>
    <row r="173" spans="1:5">
      <c r="A173" s="58"/>
      <c r="B173" s="58"/>
      <c r="C173" s="58"/>
      <c r="D173" s="58"/>
      <c r="E173" s="58"/>
    </row>
    <row r="174" spans="1:5">
      <c r="A174" s="58"/>
      <c r="B174" s="58"/>
      <c r="C174" s="58"/>
      <c r="D174" s="58"/>
      <c r="E174" s="58"/>
    </row>
    <row r="175" spans="1:5">
      <c r="A175" s="58"/>
      <c r="B175" s="58"/>
      <c r="C175" s="58"/>
      <c r="D175" s="58"/>
      <c r="E175" s="58"/>
    </row>
    <row r="176" spans="1:5">
      <c r="A176" s="58"/>
      <c r="B176" s="58"/>
      <c r="C176" s="58"/>
      <c r="D176" s="58"/>
      <c r="E176" s="58"/>
    </row>
    <row r="177" spans="1:5">
      <c r="A177" s="58"/>
      <c r="B177" s="58"/>
      <c r="C177" s="58"/>
      <c r="D177" s="58"/>
      <c r="E177" s="58"/>
    </row>
    <row r="178" spans="1:5">
      <c r="A178" s="58"/>
      <c r="B178" s="58"/>
      <c r="C178" s="58"/>
      <c r="D178" s="58"/>
      <c r="E178" s="58"/>
    </row>
    <row r="179" spans="1:5">
      <c r="A179" s="58"/>
      <c r="B179" s="58"/>
      <c r="C179" s="58"/>
      <c r="D179" s="58"/>
      <c r="E179" s="58"/>
    </row>
    <row r="180" spans="1:5">
      <c r="A180" s="58"/>
      <c r="B180" s="58"/>
      <c r="C180" s="58"/>
      <c r="D180" s="58"/>
      <c r="E180" s="58"/>
    </row>
    <row r="181" spans="1:5">
      <c r="A181" s="58"/>
      <c r="B181" s="58"/>
      <c r="C181" s="58"/>
      <c r="D181" s="58"/>
      <c r="E181" s="58"/>
    </row>
    <row r="182" spans="1:5">
      <c r="A182" s="58"/>
      <c r="B182" s="58"/>
      <c r="C182" s="58"/>
      <c r="D182" s="58"/>
      <c r="E182" s="58"/>
    </row>
    <row r="183" spans="1:5">
      <c r="A183" s="58"/>
      <c r="B183" s="58"/>
      <c r="C183" s="58"/>
      <c r="D183" s="58"/>
      <c r="E183" s="58"/>
    </row>
    <row r="184" spans="1:5">
      <c r="A184" s="58"/>
      <c r="B184" s="58"/>
      <c r="C184" s="58"/>
      <c r="D184" s="58"/>
      <c r="E184" s="58"/>
    </row>
    <row r="185" spans="1:5">
      <c r="A185" s="58"/>
      <c r="B185" s="58"/>
      <c r="C185" s="58"/>
      <c r="D185" s="58"/>
      <c r="E185" s="58"/>
    </row>
    <row r="186" spans="1:5">
      <c r="A186" s="58"/>
      <c r="B186" s="58"/>
      <c r="C186" s="58"/>
      <c r="D186" s="58"/>
      <c r="E186" s="58"/>
    </row>
    <row r="187" spans="1:5">
      <c r="A187" s="58"/>
      <c r="B187" s="58"/>
      <c r="C187" s="58"/>
      <c r="D187" s="58"/>
      <c r="E187" s="58"/>
    </row>
    <row r="188" spans="1:5">
      <c r="A188" s="58"/>
      <c r="B188" s="58"/>
      <c r="C188" s="58"/>
      <c r="D188" s="58"/>
      <c r="E188" s="58"/>
    </row>
    <row r="189" spans="1:5">
      <c r="A189" s="58"/>
      <c r="B189" s="58"/>
      <c r="C189" s="58"/>
      <c r="D189" s="58"/>
      <c r="E189" s="58"/>
    </row>
    <row r="190" spans="1:5">
      <c r="A190" s="58"/>
      <c r="B190" s="58"/>
      <c r="C190" s="58"/>
      <c r="D190" s="58"/>
      <c r="E190" s="58"/>
    </row>
    <row r="191" spans="1:5">
      <c r="A191" s="58"/>
      <c r="B191" s="58"/>
      <c r="C191" s="58"/>
      <c r="D191" s="58"/>
      <c r="E191" s="58"/>
    </row>
    <row r="192" spans="1:5">
      <c r="A192" s="58"/>
      <c r="B192" s="58"/>
      <c r="C192" s="58"/>
      <c r="D192" s="58"/>
      <c r="E192" s="58"/>
    </row>
    <row r="193" spans="1:5">
      <c r="A193" s="58"/>
      <c r="B193" s="58"/>
      <c r="C193" s="58"/>
      <c r="D193" s="58"/>
      <c r="E193" s="58"/>
    </row>
    <row r="194" spans="1:5">
      <c r="A194" s="58"/>
      <c r="B194" s="58"/>
      <c r="C194" s="58"/>
      <c r="D194" s="58"/>
      <c r="E194" s="58"/>
    </row>
    <row r="195" spans="1:5">
      <c r="A195" s="58"/>
      <c r="B195" s="58"/>
      <c r="C195" s="58"/>
      <c r="D195" s="58"/>
      <c r="E195" s="58"/>
    </row>
    <row r="196" spans="1:5">
      <c r="A196" s="58"/>
      <c r="B196" s="58"/>
      <c r="C196" s="58"/>
      <c r="D196" s="58"/>
      <c r="E196" s="58"/>
    </row>
    <row r="197" spans="1:5">
      <c r="A197" s="58"/>
      <c r="B197" s="58"/>
      <c r="C197" s="58"/>
      <c r="D197" s="58"/>
      <c r="E197" s="58"/>
    </row>
    <row r="198" spans="1:5">
      <c r="A198" s="58"/>
      <c r="B198" s="58"/>
      <c r="C198" s="58"/>
      <c r="D198" s="58"/>
      <c r="E198" s="58"/>
    </row>
    <row r="199" spans="1:5">
      <c r="A199" s="58"/>
      <c r="B199" s="58"/>
      <c r="C199" s="58"/>
      <c r="D199" s="58"/>
      <c r="E199" s="58"/>
    </row>
    <row r="200" spans="1:5">
      <c r="A200" s="58"/>
      <c r="B200" s="58"/>
      <c r="C200" s="58"/>
      <c r="D200" s="58"/>
      <c r="E200" s="58"/>
    </row>
    <row r="201" spans="1:5">
      <c r="A201" s="58"/>
      <c r="B201" s="58"/>
      <c r="C201" s="58"/>
      <c r="D201" s="58"/>
      <c r="E201" s="58"/>
    </row>
    <row r="202" spans="1:5">
      <c r="A202" s="58"/>
      <c r="B202" s="58"/>
      <c r="C202" s="58"/>
      <c r="D202" s="58"/>
      <c r="E202" s="58"/>
    </row>
    <row r="203" spans="1:5">
      <c r="A203" s="58"/>
      <c r="B203" s="58"/>
      <c r="C203" s="58"/>
      <c r="D203" s="58"/>
      <c r="E203" s="58"/>
    </row>
    <row r="204" spans="1:5">
      <c r="A204" s="58"/>
      <c r="B204" s="58"/>
      <c r="C204" s="58"/>
      <c r="D204" s="58"/>
      <c r="E204" s="58"/>
    </row>
    <row r="205" spans="1:5">
      <c r="A205" s="58"/>
      <c r="B205" s="58"/>
      <c r="C205" s="58"/>
      <c r="D205" s="58"/>
      <c r="E205" s="58"/>
    </row>
    <row r="206" spans="1:5">
      <c r="A206" s="58"/>
      <c r="B206" s="58"/>
      <c r="C206" s="58"/>
      <c r="D206" s="58"/>
      <c r="E206" s="58"/>
    </row>
    <row r="207" spans="1:5">
      <c r="A207" s="58"/>
      <c r="B207" s="58"/>
      <c r="C207" s="58"/>
      <c r="D207" s="58"/>
      <c r="E207" s="58"/>
    </row>
    <row r="208" spans="1:5">
      <c r="A208" s="58"/>
      <c r="B208" s="58"/>
      <c r="C208" s="58"/>
      <c r="D208" s="58"/>
      <c r="E208" s="58"/>
    </row>
    <row r="209" spans="1:5">
      <c r="A209" s="58"/>
      <c r="B209" s="58"/>
      <c r="C209" s="58"/>
      <c r="D209" s="58"/>
      <c r="E209" s="58"/>
    </row>
    <row r="210" spans="1:5">
      <c r="A210" s="58"/>
      <c r="B210" s="58"/>
      <c r="C210" s="58"/>
      <c r="D210" s="58"/>
      <c r="E210" s="58"/>
    </row>
    <row r="211" spans="1:5">
      <c r="A211" s="58"/>
      <c r="B211" s="58"/>
      <c r="C211" s="58"/>
      <c r="D211" s="58"/>
      <c r="E211" s="58"/>
    </row>
    <row r="212" spans="1:5">
      <c r="A212" s="58"/>
      <c r="B212" s="58"/>
      <c r="C212" s="58"/>
      <c r="D212" s="58"/>
      <c r="E212" s="58"/>
    </row>
    <row r="213" spans="1:5">
      <c r="A213" s="58"/>
      <c r="B213" s="58"/>
      <c r="C213" s="58"/>
      <c r="D213" s="58"/>
      <c r="E213" s="58"/>
    </row>
    <row r="214" spans="1:5">
      <c r="A214" s="58"/>
      <c r="B214" s="58"/>
      <c r="C214" s="58"/>
      <c r="D214" s="58"/>
      <c r="E214" s="58"/>
    </row>
    <row r="215" spans="1:5">
      <c r="A215" s="58"/>
      <c r="B215" s="58"/>
      <c r="C215" s="58"/>
      <c r="D215" s="58"/>
      <c r="E215" s="58"/>
    </row>
    <row r="216" spans="1:5">
      <c r="A216" s="58"/>
      <c r="B216" s="58"/>
      <c r="C216" s="58"/>
      <c r="D216" s="58"/>
      <c r="E216" s="58"/>
    </row>
    <row r="217" spans="1:5">
      <c r="A217" s="58"/>
      <c r="B217" s="58"/>
      <c r="C217" s="58"/>
      <c r="D217" s="58"/>
      <c r="E217" s="58"/>
    </row>
    <row r="218" spans="1:5">
      <c r="A218" s="58"/>
      <c r="B218" s="58"/>
      <c r="C218" s="58"/>
      <c r="D218" s="58"/>
      <c r="E218" s="58"/>
    </row>
    <row r="219" spans="1:5">
      <c r="A219" s="58"/>
      <c r="B219" s="58"/>
      <c r="C219" s="58"/>
      <c r="D219" s="58"/>
      <c r="E219" s="58"/>
    </row>
    <row r="220" spans="1:5">
      <c r="A220" s="58"/>
      <c r="B220" s="58"/>
      <c r="C220" s="58"/>
      <c r="D220" s="58"/>
      <c r="E220" s="58"/>
    </row>
    <row r="221" spans="1:5">
      <c r="A221" s="58"/>
      <c r="B221" s="58"/>
      <c r="C221" s="58"/>
      <c r="D221" s="58"/>
      <c r="E221" s="58"/>
    </row>
    <row r="222" spans="1:5">
      <c r="A222" s="58"/>
      <c r="B222" s="58"/>
      <c r="C222" s="58"/>
      <c r="D222" s="58"/>
      <c r="E222" s="58"/>
    </row>
    <row r="223" spans="1:5">
      <c r="A223" s="58"/>
      <c r="B223" s="58"/>
      <c r="C223" s="58"/>
      <c r="D223" s="58"/>
      <c r="E223" s="58"/>
    </row>
    <row r="224" spans="1:5">
      <c r="A224" s="58"/>
      <c r="B224" s="58"/>
      <c r="C224" s="58"/>
      <c r="D224" s="58"/>
      <c r="E224" s="58"/>
    </row>
    <row r="225" spans="1:5">
      <c r="A225" s="58"/>
      <c r="B225" s="58"/>
      <c r="C225" s="58"/>
      <c r="D225" s="58"/>
      <c r="E225" s="58"/>
    </row>
    <row r="226" spans="1:5">
      <c r="A226" s="58"/>
      <c r="B226" s="58"/>
      <c r="C226" s="58"/>
      <c r="D226" s="58"/>
      <c r="E226" s="58"/>
    </row>
    <row r="227" spans="1:5">
      <c r="A227" s="58"/>
      <c r="B227" s="58"/>
      <c r="C227" s="58"/>
      <c r="D227" s="58"/>
      <c r="E227" s="58"/>
    </row>
    <row r="228" spans="1:5">
      <c r="A228" s="58"/>
      <c r="B228" s="58"/>
      <c r="C228" s="58"/>
      <c r="D228" s="58"/>
      <c r="E228" s="58"/>
    </row>
    <row r="229" spans="1:5">
      <c r="A229" s="58"/>
      <c r="B229" s="58"/>
      <c r="C229" s="58"/>
      <c r="D229" s="58"/>
      <c r="E229" s="58"/>
    </row>
    <row r="230" spans="1:5">
      <c r="A230" s="58"/>
      <c r="B230" s="58"/>
      <c r="C230" s="58"/>
      <c r="D230" s="58"/>
      <c r="E230" s="58"/>
    </row>
    <row r="231" spans="1:5">
      <c r="A231" s="58"/>
      <c r="B231" s="58"/>
      <c r="C231" s="58"/>
      <c r="D231" s="58"/>
      <c r="E231" s="58"/>
    </row>
    <row r="232" spans="1:5">
      <c r="A232" s="58"/>
      <c r="B232" s="58"/>
      <c r="C232" s="58"/>
      <c r="D232" s="58"/>
      <c r="E232" s="58"/>
    </row>
    <row r="233" spans="1:5">
      <c r="A233" s="58"/>
      <c r="B233" s="58"/>
      <c r="C233" s="58"/>
      <c r="D233" s="58"/>
      <c r="E233" s="58"/>
    </row>
    <row r="234" spans="1:5">
      <c r="A234" s="58"/>
      <c r="B234" s="58"/>
      <c r="C234" s="58"/>
      <c r="D234" s="58"/>
      <c r="E234" s="58"/>
    </row>
    <row r="235" spans="1:5">
      <c r="A235" s="58"/>
      <c r="B235" s="58"/>
      <c r="C235" s="58"/>
      <c r="D235" s="58"/>
      <c r="E235" s="58"/>
    </row>
    <row r="236" spans="1:5">
      <c r="A236" s="58"/>
      <c r="B236" s="58"/>
      <c r="C236" s="58"/>
      <c r="D236" s="58"/>
      <c r="E236" s="58"/>
    </row>
    <row r="237" spans="1:5">
      <c r="A237" s="58"/>
      <c r="B237" s="58"/>
      <c r="C237" s="58"/>
      <c r="D237" s="58"/>
      <c r="E237" s="58"/>
    </row>
    <row r="238" spans="1:5">
      <c r="A238" s="58"/>
      <c r="B238" s="58"/>
      <c r="C238" s="58"/>
      <c r="D238" s="58"/>
      <c r="E238" s="58"/>
    </row>
    <row r="239" spans="1:5">
      <c r="A239" s="58"/>
      <c r="B239" s="58"/>
      <c r="C239" s="58"/>
      <c r="D239" s="58"/>
      <c r="E239" s="58"/>
    </row>
    <row r="240" spans="1:5">
      <c r="A240" s="58"/>
      <c r="B240" s="58"/>
      <c r="C240" s="58"/>
      <c r="D240" s="58"/>
      <c r="E240" s="58"/>
    </row>
    <row r="241" spans="1:5">
      <c r="A241" s="58"/>
      <c r="B241" s="58"/>
      <c r="C241" s="58"/>
      <c r="D241" s="58"/>
      <c r="E241" s="58"/>
    </row>
    <row r="242" spans="1:5">
      <c r="A242" s="58"/>
      <c r="B242" s="58"/>
      <c r="C242" s="58"/>
      <c r="D242" s="58"/>
      <c r="E242" s="58"/>
    </row>
    <row r="243" spans="1:5">
      <c r="A243" s="58"/>
      <c r="B243" s="58"/>
      <c r="C243" s="58"/>
      <c r="D243" s="58"/>
      <c r="E243" s="58"/>
    </row>
    <row r="244" spans="1:5">
      <c r="A244" s="58"/>
      <c r="B244" s="58"/>
      <c r="C244" s="58"/>
      <c r="D244" s="58"/>
      <c r="E244" s="58"/>
    </row>
    <row r="245" spans="1:5">
      <c r="A245" s="58"/>
      <c r="B245" s="58"/>
      <c r="C245" s="58"/>
      <c r="D245" s="58"/>
      <c r="E245" s="58"/>
    </row>
    <row r="246" spans="1:5">
      <c r="A246" s="58"/>
      <c r="B246" s="58"/>
      <c r="C246" s="58"/>
      <c r="D246" s="58"/>
      <c r="E246" s="58"/>
    </row>
    <row r="247" spans="1:5">
      <c r="A247" s="58"/>
      <c r="B247" s="58"/>
      <c r="C247" s="58"/>
      <c r="D247" s="58"/>
      <c r="E247" s="58"/>
    </row>
    <row r="248" spans="1:5">
      <c r="A248" s="58"/>
      <c r="B248" s="58"/>
      <c r="C248" s="58"/>
      <c r="D248" s="58"/>
      <c r="E248" s="58"/>
    </row>
    <row r="249" spans="1:5">
      <c r="A249" s="58"/>
      <c r="B249" s="58"/>
      <c r="C249" s="58"/>
      <c r="D249" s="58"/>
      <c r="E249" s="58"/>
    </row>
    <row r="250" spans="1:5">
      <c r="A250" s="58"/>
      <c r="B250" s="58"/>
      <c r="C250" s="58"/>
      <c r="D250" s="58"/>
      <c r="E250" s="58"/>
    </row>
    <row r="251" spans="1:5">
      <c r="A251" s="58"/>
      <c r="B251" s="58"/>
      <c r="C251" s="58"/>
      <c r="D251" s="58"/>
      <c r="E251" s="58"/>
    </row>
    <row r="252" spans="1:5">
      <c r="A252" s="58"/>
      <c r="B252" s="58"/>
      <c r="C252" s="58"/>
      <c r="D252" s="58"/>
      <c r="E252" s="58"/>
    </row>
    <row r="253" spans="1:5">
      <c r="A253" s="58"/>
      <c r="B253" s="58"/>
      <c r="C253" s="58"/>
      <c r="D253" s="58"/>
      <c r="E253" s="58"/>
    </row>
    <row r="254" spans="1:5">
      <c r="A254" s="58"/>
      <c r="B254" s="58"/>
      <c r="C254" s="58"/>
      <c r="D254" s="58"/>
      <c r="E254" s="58"/>
    </row>
    <row r="255" spans="1:5">
      <c r="A255" s="58"/>
      <c r="B255" s="58"/>
      <c r="C255" s="58"/>
      <c r="D255" s="58"/>
      <c r="E255" s="58"/>
    </row>
    <row r="256" spans="1:5">
      <c r="A256" s="58"/>
      <c r="B256" s="58"/>
      <c r="C256" s="58"/>
      <c r="D256" s="58"/>
      <c r="E256" s="58"/>
    </row>
    <row r="257" spans="1:5">
      <c r="A257" s="58"/>
      <c r="B257" s="58"/>
      <c r="C257" s="58"/>
      <c r="D257" s="58"/>
      <c r="E257" s="58"/>
    </row>
    <row r="258" spans="1:5">
      <c r="A258" s="58"/>
      <c r="B258" s="58"/>
      <c r="C258" s="58"/>
      <c r="D258" s="58"/>
      <c r="E258" s="58"/>
    </row>
    <row r="259" spans="1:5">
      <c r="A259" s="58"/>
      <c r="B259" s="58"/>
      <c r="C259" s="58"/>
      <c r="D259" s="58"/>
      <c r="E259" s="58"/>
    </row>
    <row r="260" spans="1:5">
      <c r="A260" s="58"/>
      <c r="B260" s="58"/>
      <c r="C260" s="58"/>
      <c r="D260" s="58"/>
      <c r="E260" s="58"/>
    </row>
    <row r="261" spans="1:5">
      <c r="A261" s="58"/>
      <c r="B261" s="58"/>
      <c r="C261" s="58"/>
      <c r="D261" s="58"/>
      <c r="E261" s="58"/>
    </row>
    <row r="262" spans="1:5">
      <c r="A262" s="58"/>
      <c r="B262" s="58"/>
      <c r="C262" s="58"/>
      <c r="D262" s="58"/>
      <c r="E262" s="58"/>
    </row>
    <row r="263" spans="1:5">
      <c r="A263" s="58"/>
      <c r="B263" s="58"/>
      <c r="C263" s="58"/>
      <c r="D263" s="58"/>
      <c r="E263" s="58"/>
    </row>
    <row r="264" spans="1:5">
      <c r="A264" s="58"/>
      <c r="B264" s="58"/>
      <c r="C264" s="58"/>
      <c r="D264" s="58"/>
      <c r="E264" s="58"/>
    </row>
    <row r="265" spans="1:5">
      <c r="A265" s="58"/>
      <c r="B265" s="58"/>
      <c r="C265" s="58"/>
      <c r="D265" s="58"/>
      <c r="E265" s="58"/>
    </row>
    <row r="266" spans="1:5">
      <c r="A266" s="58"/>
      <c r="B266" s="58"/>
      <c r="C266" s="58"/>
      <c r="D266" s="58"/>
      <c r="E266" s="58"/>
    </row>
    <row r="267" spans="1:5">
      <c r="A267" s="58"/>
      <c r="B267" s="58"/>
      <c r="C267" s="58"/>
      <c r="D267" s="58"/>
      <c r="E267" s="58"/>
    </row>
    <row r="268" spans="1:5">
      <c r="A268" s="58"/>
      <c r="B268" s="58"/>
      <c r="C268" s="58"/>
      <c r="D268" s="58"/>
      <c r="E268" s="58"/>
    </row>
    <row r="269" spans="1:5">
      <c r="A269" s="58"/>
      <c r="B269" s="58"/>
      <c r="C269" s="58"/>
      <c r="D269" s="58"/>
      <c r="E269" s="58"/>
    </row>
    <row r="270" spans="1:5">
      <c r="A270" s="58"/>
      <c r="B270" s="58"/>
      <c r="C270" s="58"/>
      <c r="D270" s="58"/>
      <c r="E270" s="58"/>
    </row>
    <row r="271" spans="1:5">
      <c r="A271" s="58"/>
      <c r="B271" s="58"/>
      <c r="C271" s="58"/>
      <c r="D271" s="58"/>
      <c r="E271" s="58"/>
    </row>
    <row r="272" spans="1:5">
      <c r="A272" s="58"/>
      <c r="B272" s="58"/>
      <c r="C272" s="58"/>
      <c r="D272" s="58"/>
      <c r="E272" s="58"/>
    </row>
    <row r="273" spans="1:5">
      <c r="A273" s="58"/>
      <c r="B273" s="58"/>
      <c r="C273" s="58"/>
      <c r="D273" s="58"/>
      <c r="E273" s="58"/>
    </row>
    <row r="274" spans="1:5">
      <c r="A274" s="58"/>
      <c r="B274" s="58"/>
      <c r="C274" s="58"/>
      <c r="D274" s="58"/>
      <c r="E274" s="58"/>
    </row>
    <row r="275" spans="1:5">
      <c r="A275" s="58"/>
      <c r="B275" s="58"/>
      <c r="C275" s="58"/>
      <c r="D275" s="58"/>
      <c r="E275" s="58"/>
    </row>
    <row r="276" spans="1:5">
      <c r="A276" s="58"/>
      <c r="B276" s="58"/>
      <c r="C276" s="58"/>
      <c r="D276" s="58"/>
      <c r="E276" s="58"/>
    </row>
    <row r="277" spans="1:5">
      <c r="A277" s="58"/>
      <c r="B277" s="58"/>
      <c r="C277" s="58"/>
      <c r="D277" s="58"/>
      <c r="E277" s="58"/>
    </row>
    <row r="278" spans="1:5">
      <c r="A278" s="58"/>
      <c r="B278" s="58"/>
      <c r="C278" s="58"/>
      <c r="D278" s="58"/>
      <c r="E278" s="58"/>
    </row>
    <row r="279" spans="1:5">
      <c r="A279" s="58"/>
      <c r="B279" s="58"/>
      <c r="C279" s="58"/>
      <c r="D279" s="58"/>
      <c r="E279" s="58"/>
    </row>
    <row r="280" spans="1:5">
      <c r="A280" s="58"/>
      <c r="B280" s="58"/>
      <c r="C280" s="58"/>
      <c r="D280" s="58"/>
      <c r="E280" s="58"/>
    </row>
    <row r="281" spans="1:5">
      <c r="A281" s="58"/>
      <c r="B281" s="58"/>
      <c r="C281" s="58"/>
      <c r="D281" s="58"/>
      <c r="E281" s="58"/>
    </row>
    <row r="282" spans="1:5">
      <c r="A282" s="58"/>
      <c r="B282" s="58"/>
      <c r="C282" s="58"/>
      <c r="D282" s="58"/>
      <c r="E282" s="58"/>
    </row>
    <row r="283" spans="1:5">
      <c r="A283" s="58"/>
      <c r="B283" s="58"/>
      <c r="C283" s="58"/>
      <c r="D283" s="58"/>
      <c r="E283" s="58"/>
    </row>
    <row r="284" spans="1:5">
      <c r="A284" s="58"/>
      <c r="B284" s="58"/>
      <c r="C284" s="58"/>
      <c r="D284" s="58"/>
      <c r="E284" s="58"/>
    </row>
    <row r="285" spans="1:5">
      <c r="A285" s="58"/>
      <c r="B285" s="58"/>
      <c r="C285" s="58"/>
      <c r="D285" s="58"/>
      <c r="E285" s="58"/>
    </row>
    <row r="286" spans="1:5">
      <c r="A286" s="58"/>
      <c r="B286" s="58"/>
      <c r="C286" s="58"/>
      <c r="D286" s="58"/>
      <c r="E286" s="58"/>
    </row>
    <row r="287" spans="1:5">
      <c r="A287" s="58"/>
      <c r="B287" s="58"/>
      <c r="C287" s="58"/>
      <c r="D287" s="58"/>
      <c r="E287" s="58"/>
    </row>
    <row r="288" spans="1:5">
      <c r="A288" s="58"/>
      <c r="B288" s="58"/>
      <c r="C288" s="58"/>
      <c r="D288" s="58"/>
      <c r="E288" s="58"/>
    </row>
    <row r="289" spans="1:5">
      <c r="A289" s="58"/>
      <c r="B289" s="58"/>
      <c r="C289" s="58"/>
      <c r="D289" s="58"/>
      <c r="E289" s="58"/>
    </row>
    <row r="290" spans="1:5">
      <c r="A290" s="58"/>
      <c r="B290" s="58"/>
      <c r="C290" s="58"/>
      <c r="D290" s="58"/>
      <c r="E290" s="58"/>
    </row>
    <row r="291" spans="1:5">
      <c r="A291" s="58"/>
      <c r="B291" s="58"/>
      <c r="C291" s="58"/>
      <c r="D291" s="58"/>
      <c r="E291" s="58"/>
    </row>
    <row r="292" spans="1:5">
      <c r="A292" s="58"/>
      <c r="B292" s="58"/>
      <c r="C292" s="58"/>
      <c r="D292" s="58"/>
      <c r="E292" s="58"/>
    </row>
    <row r="293" spans="1:5">
      <c r="A293" s="58"/>
      <c r="B293" s="58"/>
      <c r="C293" s="58"/>
      <c r="D293" s="58"/>
      <c r="E293" s="58"/>
    </row>
    <row r="294" spans="1:5">
      <c r="A294" s="58"/>
      <c r="B294" s="58"/>
      <c r="C294" s="58"/>
      <c r="D294" s="58"/>
      <c r="E294" s="58"/>
    </row>
    <row r="295" spans="1:5">
      <c r="A295" s="58"/>
      <c r="B295" s="58"/>
      <c r="C295" s="58"/>
      <c r="D295" s="58"/>
      <c r="E295" s="58"/>
    </row>
    <row r="296" spans="1:5">
      <c r="A296" s="58"/>
      <c r="B296" s="58"/>
      <c r="C296" s="58"/>
      <c r="D296" s="58"/>
      <c r="E296" s="58"/>
    </row>
    <row r="297" spans="1:5">
      <c r="A297" s="58"/>
      <c r="B297" s="58"/>
      <c r="C297" s="58"/>
      <c r="D297" s="58"/>
      <c r="E297" s="58"/>
    </row>
    <row r="298" spans="1:5">
      <c r="A298" s="58"/>
      <c r="B298" s="58"/>
      <c r="C298" s="58"/>
      <c r="D298" s="58"/>
      <c r="E298" s="58"/>
    </row>
    <row r="299" spans="1:5">
      <c r="A299" s="58"/>
      <c r="B299" s="58"/>
      <c r="C299" s="58"/>
      <c r="D299" s="58"/>
      <c r="E299" s="58"/>
    </row>
    <row r="300" spans="1:5">
      <c r="A300" s="58"/>
      <c r="B300" s="58"/>
      <c r="C300" s="58"/>
      <c r="D300" s="58"/>
      <c r="E300" s="58"/>
    </row>
    <row r="301" spans="1:5">
      <c r="A301" s="58"/>
      <c r="B301" s="58"/>
      <c r="C301" s="58"/>
      <c r="D301" s="58"/>
      <c r="E301" s="58"/>
    </row>
    <row r="302" spans="1:5">
      <c r="A302" s="58"/>
      <c r="B302" s="58"/>
      <c r="C302" s="58"/>
      <c r="D302" s="58"/>
      <c r="E302" s="58"/>
    </row>
    <row r="303" spans="1:5">
      <c r="A303" s="58"/>
      <c r="B303" s="58"/>
      <c r="C303" s="58"/>
      <c r="D303" s="58"/>
      <c r="E303" s="58"/>
    </row>
    <row r="304" spans="1:5">
      <c r="A304" s="58"/>
      <c r="B304" s="58"/>
      <c r="C304" s="58"/>
      <c r="D304" s="58"/>
      <c r="E304" s="58"/>
    </row>
    <row r="305" spans="1:5">
      <c r="A305" s="58"/>
      <c r="B305" s="58"/>
      <c r="C305" s="58"/>
      <c r="D305" s="58"/>
      <c r="E305" s="58"/>
    </row>
    <row r="306" spans="1:5">
      <c r="A306" s="58"/>
      <c r="B306" s="58"/>
      <c r="C306" s="58"/>
      <c r="D306" s="58"/>
      <c r="E306" s="58"/>
    </row>
    <row r="307" spans="1:5">
      <c r="A307" s="58"/>
      <c r="B307" s="58"/>
      <c r="C307" s="58"/>
      <c r="D307" s="58"/>
      <c r="E307" s="58"/>
    </row>
    <row r="308" spans="1:5">
      <c r="A308" s="58"/>
      <c r="B308" s="58"/>
      <c r="C308" s="58"/>
      <c r="D308" s="58"/>
      <c r="E308" s="58"/>
    </row>
    <row r="309" spans="1:5">
      <c r="A309" s="58"/>
      <c r="B309" s="58"/>
      <c r="C309" s="58"/>
      <c r="D309" s="58"/>
      <c r="E309" s="58"/>
    </row>
    <row r="310" spans="1:5">
      <c r="A310" s="58"/>
      <c r="B310" s="58"/>
      <c r="C310" s="58"/>
      <c r="D310" s="58"/>
      <c r="E310" s="58"/>
    </row>
    <row r="311" spans="1:5">
      <c r="A311" s="58"/>
      <c r="B311" s="58"/>
      <c r="C311" s="58"/>
      <c r="D311" s="58"/>
      <c r="E311" s="58"/>
    </row>
    <row r="312" spans="1:5">
      <c r="A312" s="58"/>
      <c r="B312" s="58"/>
      <c r="C312" s="58"/>
      <c r="D312" s="58"/>
      <c r="E312" s="58"/>
    </row>
    <row r="313" spans="1:5">
      <c r="A313" s="58"/>
      <c r="B313" s="58"/>
      <c r="C313" s="58"/>
      <c r="D313" s="58"/>
      <c r="E313" s="58"/>
    </row>
    <row r="314" spans="1:5">
      <c r="A314" s="58"/>
      <c r="B314" s="58"/>
      <c r="C314" s="58"/>
      <c r="D314" s="58"/>
      <c r="E314" s="58"/>
    </row>
    <row r="315" spans="1:5">
      <c r="A315" s="58"/>
      <c r="B315" s="58"/>
      <c r="C315" s="58"/>
      <c r="D315" s="58"/>
      <c r="E315" s="58"/>
    </row>
    <row r="316" spans="1:5">
      <c r="A316" s="58"/>
      <c r="B316" s="58"/>
      <c r="C316" s="58"/>
      <c r="D316" s="58"/>
      <c r="E316" s="58"/>
    </row>
    <row r="317" spans="1:5">
      <c r="A317" s="58"/>
      <c r="B317" s="58"/>
      <c r="C317" s="58"/>
      <c r="D317" s="58"/>
      <c r="E317" s="58"/>
    </row>
    <row r="318" spans="1:5">
      <c r="A318" s="58"/>
      <c r="B318" s="58"/>
      <c r="C318" s="58"/>
      <c r="D318" s="58"/>
      <c r="E318" s="58"/>
    </row>
    <row r="319" spans="1:5">
      <c r="A319" s="58"/>
      <c r="B319" s="58"/>
      <c r="C319" s="58"/>
      <c r="D319" s="58"/>
      <c r="E319" s="58"/>
    </row>
    <row r="320" spans="1:5">
      <c r="A320" s="58"/>
      <c r="B320" s="58"/>
      <c r="C320" s="58"/>
      <c r="D320" s="58"/>
      <c r="E320" s="58"/>
    </row>
    <row r="321" spans="1:5">
      <c r="A321" s="58"/>
      <c r="B321" s="58"/>
      <c r="C321" s="58"/>
      <c r="D321" s="58"/>
      <c r="E321" s="58"/>
    </row>
    <row r="322" spans="1:5">
      <c r="A322" s="58"/>
      <c r="B322" s="58"/>
      <c r="C322" s="58"/>
      <c r="D322" s="58"/>
      <c r="E322" s="58"/>
    </row>
    <row r="323" spans="1:5">
      <c r="A323" s="58"/>
      <c r="B323" s="58"/>
      <c r="C323" s="58"/>
      <c r="D323" s="58"/>
      <c r="E323" s="58"/>
    </row>
    <row r="324" spans="1:5">
      <c r="A324" s="58"/>
      <c r="B324" s="58"/>
      <c r="C324" s="58"/>
      <c r="D324" s="58"/>
      <c r="E324" s="58"/>
    </row>
    <row r="325" spans="1:5">
      <c r="A325" s="58"/>
      <c r="B325" s="58"/>
      <c r="C325" s="58"/>
      <c r="D325" s="58"/>
      <c r="E325" s="58"/>
    </row>
    <row r="326" spans="1:5">
      <c r="A326" s="58"/>
      <c r="B326" s="58"/>
      <c r="C326" s="58"/>
      <c r="D326" s="58"/>
      <c r="E326" s="58"/>
    </row>
    <row r="327" spans="1:5">
      <c r="A327" s="58"/>
      <c r="B327" s="58"/>
      <c r="C327" s="58"/>
      <c r="D327" s="58"/>
      <c r="E327" s="58"/>
    </row>
    <row r="328" spans="1:5">
      <c r="A328" s="58"/>
      <c r="B328" s="58"/>
      <c r="C328" s="58"/>
      <c r="D328" s="58"/>
      <c r="E328" s="58"/>
    </row>
    <row r="329" spans="1:5">
      <c r="A329" s="58"/>
      <c r="B329" s="58"/>
      <c r="C329" s="58"/>
      <c r="D329" s="58"/>
      <c r="E329" s="58"/>
    </row>
    <row r="330" spans="1:5">
      <c r="A330" s="58"/>
      <c r="B330" s="58"/>
      <c r="C330" s="58"/>
      <c r="D330" s="58"/>
      <c r="E330" s="58"/>
    </row>
    <row r="331" spans="1:5">
      <c r="A331" s="58"/>
      <c r="B331" s="58"/>
      <c r="C331" s="58"/>
      <c r="D331" s="58"/>
      <c r="E331" s="58"/>
    </row>
    <row r="332" spans="1:5">
      <c r="A332" s="58"/>
      <c r="B332" s="58"/>
      <c r="C332" s="58"/>
      <c r="D332" s="58"/>
      <c r="E332" s="58"/>
    </row>
    <row r="333" spans="1:5">
      <c r="A333" s="58"/>
      <c r="B333" s="58"/>
      <c r="C333" s="58"/>
      <c r="D333" s="58"/>
      <c r="E333" s="58"/>
    </row>
    <row r="334" spans="1:5">
      <c r="A334" s="58"/>
      <c r="B334" s="58"/>
      <c r="C334" s="58"/>
      <c r="D334" s="58"/>
      <c r="E334" s="58"/>
    </row>
    <row r="335" spans="1:5">
      <c r="A335" s="58"/>
      <c r="B335" s="58"/>
      <c r="C335" s="58"/>
      <c r="D335" s="58"/>
      <c r="E335" s="58"/>
    </row>
    <row r="336" spans="1:5">
      <c r="A336" s="58"/>
      <c r="B336" s="58"/>
      <c r="C336" s="58"/>
      <c r="D336" s="58"/>
      <c r="E336" s="58"/>
    </row>
    <row r="337" spans="1:5">
      <c r="A337" s="58"/>
      <c r="B337" s="58"/>
      <c r="C337" s="58"/>
      <c r="D337" s="58"/>
      <c r="E337" s="58"/>
    </row>
    <row r="338" spans="1:5">
      <c r="A338" s="58"/>
      <c r="B338" s="58"/>
      <c r="C338" s="58"/>
      <c r="D338" s="58"/>
      <c r="E338" s="58"/>
    </row>
    <row r="339" spans="1:5">
      <c r="A339" s="58"/>
      <c r="B339" s="58"/>
      <c r="C339" s="58"/>
      <c r="D339" s="58"/>
      <c r="E339" s="58"/>
    </row>
    <row r="340" spans="1:5">
      <c r="A340" s="58"/>
      <c r="B340" s="58"/>
      <c r="C340" s="58"/>
      <c r="D340" s="58"/>
      <c r="E340" s="58"/>
    </row>
    <row r="341" spans="1:5">
      <c r="A341" s="58"/>
      <c r="B341" s="58"/>
      <c r="C341" s="58"/>
      <c r="D341" s="58"/>
      <c r="E341" s="58"/>
    </row>
    <row r="342" spans="1:5">
      <c r="A342" s="58"/>
      <c r="B342" s="58"/>
      <c r="C342" s="58"/>
      <c r="D342" s="58"/>
      <c r="E342" s="58"/>
    </row>
    <row r="343" spans="1:5">
      <c r="A343" s="58"/>
      <c r="B343" s="58"/>
      <c r="C343" s="58"/>
      <c r="D343" s="58"/>
      <c r="E343" s="58"/>
    </row>
    <row r="344" spans="1:5">
      <c r="A344" s="58"/>
      <c r="B344" s="58"/>
      <c r="C344" s="58"/>
      <c r="D344" s="58"/>
      <c r="E344" s="58"/>
    </row>
    <row r="345" spans="1:5">
      <c r="A345" s="58"/>
      <c r="B345" s="58"/>
      <c r="C345" s="58"/>
      <c r="D345" s="58"/>
      <c r="E345" s="58"/>
    </row>
    <row r="346" spans="1:5">
      <c r="A346" s="58"/>
      <c r="B346" s="58"/>
      <c r="C346" s="58"/>
      <c r="D346" s="58"/>
      <c r="E346" s="58"/>
    </row>
    <row r="347" spans="1:5">
      <c r="A347" s="58"/>
      <c r="B347" s="58"/>
      <c r="C347" s="58"/>
      <c r="D347" s="58"/>
      <c r="E347" s="58"/>
    </row>
    <row r="348" spans="1:5">
      <c r="A348" s="58"/>
      <c r="B348" s="58"/>
      <c r="C348" s="58"/>
      <c r="D348" s="58"/>
      <c r="E348" s="58"/>
    </row>
    <row r="349" spans="1:5">
      <c r="A349" s="58"/>
      <c r="B349" s="58"/>
      <c r="C349" s="58"/>
      <c r="D349" s="58"/>
      <c r="E349" s="58"/>
    </row>
    <row r="350" spans="1:5">
      <c r="A350" s="58"/>
      <c r="B350" s="58"/>
      <c r="C350" s="58"/>
      <c r="D350" s="58"/>
      <c r="E350" s="58"/>
    </row>
    <row r="351" spans="1:5">
      <c r="A351" s="58"/>
      <c r="B351" s="58"/>
      <c r="C351" s="58"/>
      <c r="D351" s="58"/>
      <c r="E351" s="58"/>
    </row>
    <row r="352" spans="1:5">
      <c r="A352" s="58"/>
      <c r="B352" s="58"/>
      <c r="C352" s="58"/>
      <c r="D352" s="58"/>
      <c r="E352" s="58"/>
    </row>
    <row r="353" spans="1:5">
      <c r="A353" s="58"/>
      <c r="B353" s="58"/>
      <c r="C353" s="58"/>
      <c r="D353" s="58"/>
      <c r="E353" s="58"/>
    </row>
    <row r="354" spans="1:5">
      <c r="A354" s="58"/>
      <c r="B354" s="58"/>
      <c r="C354" s="58"/>
      <c r="D354" s="58"/>
      <c r="E354" s="58"/>
    </row>
    <row r="355" spans="1:5">
      <c r="A355" s="58"/>
      <c r="B355" s="58"/>
      <c r="C355" s="58"/>
      <c r="D355" s="58"/>
      <c r="E355" s="58"/>
    </row>
    <row r="356" spans="1:5">
      <c r="A356" s="58"/>
      <c r="B356" s="58"/>
      <c r="C356" s="58"/>
      <c r="D356" s="58"/>
      <c r="E356" s="58"/>
    </row>
    <row r="357" spans="1:5">
      <c r="A357" s="58"/>
      <c r="B357" s="58"/>
      <c r="C357" s="58"/>
      <c r="D357" s="58"/>
      <c r="E357" s="58"/>
    </row>
    <row r="358" spans="1:5">
      <c r="A358" s="58"/>
      <c r="B358" s="58"/>
      <c r="C358" s="58"/>
      <c r="D358" s="58"/>
      <c r="E358" s="58"/>
    </row>
    <row r="359" spans="1:5">
      <c r="A359" s="58"/>
      <c r="B359" s="58"/>
      <c r="C359" s="58"/>
      <c r="D359" s="58"/>
      <c r="E359" s="58"/>
    </row>
    <row r="360" spans="1:5">
      <c r="A360" s="58"/>
      <c r="B360" s="58"/>
      <c r="C360" s="58"/>
      <c r="D360" s="58"/>
      <c r="E360" s="58"/>
    </row>
    <row r="361" spans="1:5">
      <c r="A361" s="58"/>
      <c r="B361" s="58"/>
      <c r="C361" s="58"/>
      <c r="D361" s="58"/>
      <c r="E361" s="58"/>
    </row>
    <row r="362" spans="1:5">
      <c r="A362" s="58"/>
      <c r="B362" s="58"/>
      <c r="C362" s="58"/>
      <c r="D362" s="58"/>
      <c r="E362" s="58"/>
    </row>
    <row r="363" spans="1:5">
      <c r="A363" s="58"/>
      <c r="B363" s="58"/>
      <c r="C363" s="58"/>
      <c r="D363" s="58"/>
      <c r="E363" s="58"/>
    </row>
    <row r="364" spans="1:5">
      <c r="A364" s="58"/>
      <c r="B364" s="58"/>
      <c r="C364" s="58"/>
      <c r="D364" s="58"/>
      <c r="E364" s="58"/>
    </row>
    <row r="365" spans="1:5">
      <c r="A365" s="58"/>
      <c r="B365" s="58"/>
      <c r="C365" s="58"/>
      <c r="D365" s="58"/>
      <c r="E365" s="58"/>
    </row>
    <row r="366" spans="1:5">
      <c r="A366" s="58"/>
      <c r="B366" s="58"/>
      <c r="C366" s="58"/>
      <c r="D366" s="58"/>
      <c r="E366" s="58"/>
    </row>
    <row r="367" spans="1:5">
      <c r="A367" s="58"/>
      <c r="B367" s="58"/>
      <c r="C367" s="58"/>
      <c r="D367" s="58"/>
      <c r="E367" s="58"/>
    </row>
    <row r="368" spans="1:5">
      <c r="A368" s="58"/>
      <c r="B368" s="58"/>
      <c r="C368" s="58"/>
      <c r="D368" s="58"/>
      <c r="E368" s="58"/>
    </row>
    <row r="369" spans="1:5">
      <c r="A369" s="58"/>
      <c r="B369" s="58"/>
      <c r="C369" s="58"/>
      <c r="D369" s="58"/>
      <c r="E369" s="58"/>
    </row>
    <row r="370" spans="1:5">
      <c r="A370" s="58"/>
      <c r="B370" s="58"/>
      <c r="C370" s="58"/>
      <c r="D370" s="58"/>
      <c r="E370" s="58"/>
    </row>
    <row r="371" spans="1:5">
      <c r="A371" s="58"/>
      <c r="B371" s="58"/>
      <c r="C371" s="58"/>
      <c r="D371" s="58"/>
      <c r="E371" s="58"/>
    </row>
    <row r="372" spans="1:5">
      <c r="A372" s="58"/>
      <c r="B372" s="58"/>
      <c r="C372" s="58"/>
      <c r="D372" s="58"/>
      <c r="E372" s="58"/>
    </row>
    <row r="373" spans="1:5">
      <c r="A373" s="58"/>
      <c r="B373" s="58"/>
      <c r="C373" s="58"/>
      <c r="D373" s="58"/>
      <c r="E373" s="58"/>
    </row>
    <row r="374" spans="1:5">
      <c r="A374" s="58"/>
      <c r="B374" s="58"/>
      <c r="C374" s="58"/>
      <c r="D374" s="58"/>
      <c r="E374" s="58"/>
    </row>
    <row r="375" spans="1:5">
      <c r="A375" s="58"/>
      <c r="B375" s="58"/>
      <c r="C375" s="58"/>
      <c r="D375" s="58"/>
      <c r="E375" s="58"/>
    </row>
    <row r="376" spans="1:5">
      <c r="A376" s="58"/>
      <c r="B376" s="58"/>
      <c r="C376" s="58"/>
      <c r="D376" s="58"/>
      <c r="E376" s="58"/>
    </row>
    <row r="377" spans="1:5">
      <c r="A377" s="58"/>
      <c r="B377" s="58"/>
      <c r="C377" s="58"/>
      <c r="D377" s="58"/>
      <c r="E377" s="58"/>
    </row>
    <row r="378" spans="1:5">
      <c r="A378" s="58"/>
      <c r="B378" s="58"/>
      <c r="C378" s="58"/>
      <c r="D378" s="58"/>
      <c r="E378" s="58"/>
    </row>
    <row r="379" spans="1:5">
      <c r="A379" s="58"/>
      <c r="B379" s="58"/>
      <c r="C379" s="58"/>
      <c r="D379" s="58"/>
      <c r="E379" s="58"/>
    </row>
    <row r="380" spans="1:5">
      <c r="A380" s="58"/>
      <c r="B380" s="58"/>
      <c r="C380" s="58"/>
      <c r="D380" s="58"/>
      <c r="E380" s="58"/>
    </row>
    <row r="381" spans="1:5">
      <c r="A381" s="58"/>
      <c r="B381" s="58"/>
      <c r="C381" s="58"/>
      <c r="D381" s="58"/>
      <c r="E381" s="58"/>
    </row>
    <row r="382" spans="1:5">
      <c r="A382" s="58"/>
      <c r="B382" s="58"/>
      <c r="C382" s="58"/>
      <c r="D382" s="58"/>
      <c r="E382" s="58"/>
    </row>
    <row r="383" spans="1:5">
      <c r="A383" s="58"/>
      <c r="B383" s="58"/>
      <c r="C383" s="58"/>
      <c r="D383" s="58"/>
      <c r="E383" s="58"/>
    </row>
    <row r="384" spans="1:5">
      <c r="A384" s="58"/>
      <c r="B384" s="58"/>
      <c r="C384" s="58"/>
      <c r="D384" s="58"/>
      <c r="E384" s="58"/>
    </row>
    <row r="385" spans="1:5">
      <c r="A385" s="58"/>
      <c r="B385" s="58"/>
      <c r="C385" s="58"/>
      <c r="D385" s="58"/>
      <c r="E385" s="58"/>
    </row>
    <row r="386" spans="1:5">
      <c r="A386" s="58"/>
      <c r="B386" s="58"/>
      <c r="C386" s="58"/>
      <c r="D386" s="58"/>
      <c r="E386" s="58"/>
    </row>
    <row r="387" spans="1:5">
      <c r="A387" s="58"/>
      <c r="B387" s="58"/>
      <c r="C387" s="58"/>
      <c r="D387" s="58"/>
      <c r="E387" s="58"/>
    </row>
    <row r="388" spans="1:5">
      <c r="A388" s="58"/>
      <c r="B388" s="58"/>
      <c r="C388" s="58"/>
      <c r="D388" s="58"/>
      <c r="E388" s="58"/>
    </row>
    <row r="389" spans="1:5">
      <c r="A389" s="58"/>
      <c r="B389" s="58"/>
      <c r="C389" s="58"/>
      <c r="D389" s="58"/>
      <c r="E389" s="58"/>
    </row>
    <row r="390" spans="1:5">
      <c r="A390" s="58"/>
      <c r="B390" s="58"/>
      <c r="C390" s="58"/>
      <c r="D390" s="58"/>
      <c r="E390" s="58"/>
    </row>
    <row r="391" spans="1:5">
      <c r="A391" s="58"/>
      <c r="B391" s="58"/>
      <c r="C391" s="58"/>
      <c r="D391" s="58"/>
      <c r="E391" s="58"/>
    </row>
    <row r="392" spans="1:5">
      <c r="A392" s="58"/>
      <c r="B392" s="58"/>
      <c r="C392" s="58"/>
      <c r="D392" s="58"/>
      <c r="E392" s="58"/>
    </row>
    <row r="393" spans="1:5">
      <c r="A393" s="58"/>
      <c r="B393" s="58"/>
      <c r="C393" s="58"/>
      <c r="D393" s="58"/>
      <c r="E393" s="58"/>
    </row>
    <row r="394" spans="1:5">
      <c r="A394" s="58"/>
      <c r="B394" s="58"/>
      <c r="C394" s="58"/>
      <c r="D394" s="58"/>
      <c r="E394" s="58"/>
    </row>
    <row r="395" spans="1:5">
      <c r="A395" s="58"/>
      <c r="B395" s="58"/>
      <c r="C395" s="58"/>
      <c r="D395" s="58"/>
      <c r="E395" s="58"/>
    </row>
    <row r="396" spans="1:5">
      <c r="A396" s="58"/>
      <c r="B396" s="58"/>
      <c r="C396" s="58"/>
      <c r="D396" s="58"/>
      <c r="E396" s="58"/>
    </row>
    <row r="397" spans="1:5">
      <c r="A397" s="58"/>
      <c r="B397" s="58"/>
      <c r="C397" s="58"/>
      <c r="D397" s="58"/>
      <c r="E397" s="58"/>
    </row>
    <row r="398" spans="1:5">
      <c r="A398" s="58"/>
      <c r="B398" s="58"/>
      <c r="C398" s="58"/>
      <c r="D398" s="58"/>
      <c r="E398" s="58"/>
    </row>
    <row r="399" spans="1:5">
      <c r="A399" s="58"/>
      <c r="B399" s="58"/>
      <c r="C399" s="58"/>
      <c r="D399" s="58"/>
      <c r="E399" s="58"/>
    </row>
    <row r="400" spans="1:5">
      <c r="A400" s="58"/>
      <c r="B400" s="58"/>
      <c r="C400" s="58"/>
      <c r="D400" s="58"/>
      <c r="E400" s="58"/>
    </row>
    <row r="401" spans="1:5">
      <c r="A401" s="58"/>
      <c r="B401" s="58"/>
      <c r="C401" s="58"/>
      <c r="D401" s="58"/>
      <c r="E401" s="58"/>
    </row>
    <row r="402" spans="1:5">
      <c r="A402" s="58"/>
      <c r="B402" s="58"/>
      <c r="C402" s="58"/>
      <c r="D402" s="58"/>
      <c r="E402" s="58"/>
    </row>
    <row r="403" spans="1:5">
      <c r="A403" s="58"/>
      <c r="B403" s="58"/>
      <c r="C403" s="58"/>
      <c r="D403" s="58"/>
      <c r="E403" s="58"/>
    </row>
    <row r="404" spans="1:5">
      <c r="A404" s="58"/>
      <c r="B404" s="58"/>
      <c r="C404" s="58"/>
      <c r="D404" s="58"/>
      <c r="E404" s="58"/>
    </row>
    <row r="405" spans="1:5">
      <c r="A405" s="58"/>
      <c r="B405" s="58"/>
      <c r="C405" s="58"/>
      <c r="D405" s="58"/>
      <c r="E405" s="58"/>
    </row>
    <row r="406" spans="1:5">
      <c r="A406" s="58"/>
      <c r="B406" s="58"/>
      <c r="C406" s="58"/>
      <c r="D406" s="58"/>
      <c r="E406" s="58"/>
    </row>
    <row r="407" spans="1:5">
      <c r="A407" s="58"/>
      <c r="B407" s="58"/>
      <c r="C407" s="58"/>
      <c r="D407" s="58"/>
      <c r="E407" s="58"/>
    </row>
    <row r="408" spans="1:5">
      <c r="A408" s="58"/>
      <c r="B408" s="58"/>
      <c r="C408" s="58"/>
      <c r="D408" s="58"/>
      <c r="E408" s="58"/>
    </row>
    <row r="409" spans="1:5">
      <c r="A409" s="58"/>
      <c r="B409" s="58"/>
      <c r="C409" s="58"/>
      <c r="D409" s="58"/>
      <c r="E409" s="58"/>
    </row>
    <row r="410" spans="1:5">
      <c r="A410" s="58"/>
      <c r="B410" s="58"/>
      <c r="C410" s="58"/>
      <c r="D410" s="58"/>
      <c r="E410" s="58"/>
    </row>
    <row r="411" spans="1:5">
      <c r="A411" s="58"/>
      <c r="B411" s="58"/>
      <c r="C411" s="58"/>
      <c r="D411" s="58"/>
      <c r="E411" s="58"/>
    </row>
    <row r="412" spans="1:5">
      <c r="A412" s="58"/>
      <c r="B412" s="58"/>
      <c r="C412" s="58"/>
      <c r="D412" s="58"/>
      <c r="E412" s="58"/>
    </row>
    <row r="413" spans="1:5">
      <c r="A413" s="58"/>
      <c r="B413" s="58"/>
      <c r="C413" s="58"/>
      <c r="D413" s="58"/>
      <c r="E413" s="58"/>
    </row>
    <row r="414" spans="1:5">
      <c r="A414" s="58"/>
      <c r="B414" s="58"/>
      <c r="C414" s="58"/>
      <c r="D414" s="58"/>
      <c r="E414" s="58"/>
    </row>
    <row r="415" spans="1:5">
      <c r="A415" s="58"/>
      <c r="B415" s="58"/>
      <c r="C415" s="58"/>
      <c r="D415" s="58"/>
      <c r="E415" s="58"/>
    </row>
    <row r="416" spans="1:5">
      <c r="A416" s="58"/>
      <c r="B416" s="58"/>
      <c r="C416" s="58"/>
      <c r="D416" s="58"/>
      <c r="E416" s="58"/>
    </row>
    <row r="417" spans="1:5">
      <c r="A417" s="58"/>
      <c r="B417" s="58"/>
      <c r="C417" s="58"/>
      <c r="D417" s="58"/>
      <c r="E417" s="58"/>
    </row>
    <row r="418" spans="1:5">
      <c r="A418" s="58"/>
      <c r="B418" s="58"/>
      <c r="C418" s="58"/>
      <c r="D418" s="58"/>
      <c r="E418" s="58"/>
    </row>
    <row r="419" spans="1:5">
      <c r="A419" s="58"/>
      <c r="B419" s="58"/>
      <c r="C419" s="58"/>
      <c r="D419" s="58"/>
      <c r="E419" s="58"/>
    </row>
  </sheetData>
  <sheetProtection algorithmName="SHA-512" hashValue="xrv2OZdyWKTlFLJ2ZTJBGvjjC0KTKq58pBdF1F4I+CbblomXP7W3zp8dx9ZgZ0rE/7uUQpTKwwSRf1hUWSqE/w==" saltValue="Ajgxx8WzOvqoRnCixk+z4A==" spinCount="100000" sheet="1" objects="1" scenarios="1" selectLockedCells="1"/>
  <mergeCells count="6">
    <mergeCell ref="A5:E5"/>
    <mergeCell ref="A17:E17"/>
    <mergeCell ref="A30:E30"/>
    <mergeCell ref="A32:E32"/>
    <mergeCell ref="A19:E19"/>
    <mergeCell ref="A7:E7"/>
  </mergeCells>
  <phoneticPr fontId="8" type="noConversion"/>
  <dataValidations count="1">
    <dataValidation type="list" showInputMessage="1" showErrorMessage="1" sqref="A35:A419" xr:uid="{580A09D0-CB4B-4340-84CD-03E8F5AB7344}">
      <formula1>"North, North-East, South"</formula1>
    </dataValidation>
  </dataValidations>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3BD8-1E1D-4242-AA4E-57F025410100}">
  <dimension ref="A1:D25"/>
  <sheetViews>
    <sheetView workbookViewId="0">
      <selection activeCell="H12" sqref="H12"/>
    </sheetView>
  </sheetViews>
  <sheetFormatPr defaultRowHeight="12.75"/>
  <sheetData>
    <row r="1" spans="1:4">
      <c r="A1" t="str" cm="1">
        <f t="array" ref="A1:D25">_xlfn._xlws.FILTER(Configuration!B35:E419,Configuration!A35:A419=Calculator!A13)</f>
        <v>Lasham, Bentworth, Shalden</v>
      </c>
      <c r="B1" t="str">
        <v>Strategic multi-purpose open space for north villages; if a suitably sized strategic site is not achievable, target village-level solutions.</v>
      </c>
      <c r="C1" t="str">
        <v>Amenity green space, Play, Allotments</v>
      </c>
      <c r="D1" t="str">
        <v>High</v>
      </c>
    </row>
    <row r="2" spans="1:4">
      <c r="A2" t="str">
        <v>North</v>
      </c>
      <c r="B2" t="str">
        <v>New allotment provision.</v>
      </c>
      <c r="C2" t="str">
        <v>Allotments</v>
      </c>
      <c r="D2" t="str">
        <v>High</v>
      </c>
    </row>
    <row r="3" spans="1:4">
      <c r="A3" t="str">
        <v xml:space="preserve">Bentworth </v>
      </c>
      <c r="B3" t="str">
        <v>If strategic multi-purpose open space is not delivered, explore opportunities in Bentworth to deliver allotments.</v>
      </c>
      <c r="C3" t="str">
        <v xml:space="preserve">Allotments </v>
      </c>
      <c r="D3" t="str">
        <v>High</v>
      </c>
    </row>
    <row r="4" spans="1:4">
      <c r="A4" t="str">
        <v>Ropley</v>
      </c>
      <c r="B4" t="str">
        <v>Explore opportunities in Ropley to deliver allotments.</v>
      </c>
      <c r="C4" t="str">
        <v>Allotments</v>
      </c>
      <c r="D4" t="str">
        <v>High</v>
      </c>
    </row>
    <row r="5" spans="1:4">
      <c r="A5" t="str">
        <v>Froyle</v>
      </c>
      <c r="B5" t="str">
        <v>Explore opportunities in Froyle to deliver allotments.</v>
      </c>
      <c r="C5" t="str">
        <v>Allotments</v>
      </c>
      <c r="D5" t="str">
        <v>High</v>
      </c>
    </row>
    <row r="6" spans="1:4">
      <c r="A6" t="str">
        <v>Binsted</v>
      </c>
      <c r="B6" t="str">
        <v>Deliver a Quality Elevation Programme  targeting high-value / low-quality open space sites and play provision (focused maintenance improvements) at Bentley Village Pond (Site ID 148).</v>
      </c>
      <c r="C6" t="str">
        <v>Parks &amp; gardens</v>
      </c>
      <c r="D6" t="str">
        <v>Med</v>
      </c>
    </row>
    <row r="7" spans="1:4">
      <c r="A7" t="str">
        <v>North</v>
      </c>
      <c r="B7" t="str">
        <v>New park and/or garden provision (new developments).</v>
      </c>
      <c r="C7" t="str">
        <v>Parks &amp; gardens</v>
      </c>
      <c r="D7" t="str">
        <v>High</v>
      </c>
    </row>
    <row r="8" spans="1:4">
      <c r="A8" t="str">
        <v>Chawton (in SDNP, but parish partly in Local Plan area)</v>
      </c>
      <c r="B8" t="str">
        <v>New community gardens in Chawton (if outside the SDNP).</v>
      </c>
      <c r="C8" t="str">
        <v>Parks &amp; gardens</v>
      </c>
      <c r="D8" t="str">
        <v>High</v>
      </c>
    </row>
    <row r="9" spans="1:4">
      <c r="A9" t="str">
        <v>Chawton (in SDNP, but parish partly in Local Plan area)</v>
      </c>
      <c r="B9" t="str">
        <v xml:space="preserve">Progress funding and delivery of playground improvements (if outside the SDNP). </v>
      </c>
      <c r="C9" t="str">
        <v>Provision for children and young people</v>
      </c>
      <c r="D9" t="str">
        <v>Low</v>
      </c>
    </row>
    <row r="10" spans="1:4">
      <c r="A10" t="str">
        <v>Chawton (in SDNP, but parish partly in Local Plan area)</v>
      </c>
      <c r="B10" t="str">
        <v>Quality and value improvements at priority site; Chawton Park Wood (Site ID 322).</v>
      </c>
      <c r="C10" t="str">
        <v>Natural &amp; semi natural greenspace</v>
      </c>
      <c r="D10" t="str">
        <v xml:space="preserve">High </v>
      </c>
    </row>
    <row r="11" spans="1:4">
      <c r="A11" t="str">
        <v>Alton</v>
      </c>
      <c r="B11" t="str">
        <v>Improvements to Kings Pond (Site ID 217).</v>
      </c>
      <c r="C11" t="str">
        <v>Parks &amp; gardens</v>
      </c>
      <c r="D11" t="str">
        <v>Low</v>
      </c>
    </row>
    <row r="12" spans="1:4">
      <c r="A12" t="str">
        <v xml:space="preserve">Alton, </v>
      </c>
      <c r="B12" t="str">
        <v>Quality and value improvement at priority sites; Anstey Park (Site ID 216); Barley Fields, Alton (Site ID 296).</v>
      </c>
      <c r="C12" t="str">
        <v>Parks &amp; gardens</v>
      </c>
      <c r="D12" t="str">
        <v>High</v>
      </c>
    </row>
    <row r="13" spans="1:4">
      <c r="A13" t="str">
        <v xml:space="preserve">Shalden </v>
      </c>
      <c r="B13" t="str">
        <v>Quality and value improvement at priority site; Shalden Recreation Ground (Site ID 207).</v>
      </c>
      <c r="C13" t="str">
        <v>Parks &amp; gardens</v>
      </c>
      <c r="D13" t="str">
        <v>High</v>
      </c>
    </row>
    <row r="14" spans="1:4">
      <c r="A14" t="str">
        <v>Four Marks</v>
      </c>
      <c r="B14" t="str">
        <v>Quality improvement at priority site; Swelling Hill Pond (Site ID 161).</v>
      </c>
      <c r="C14" t="str">
        <v>Parks &amp; gardens</v>
      </c>
      <c r="D14" t="str">
        <v>Low</v>
      </c>
    </row>
    <row r="15" spans="1:4">
      <c r="A15" t="str">
        <v xml:space="preserve">Medstead </v>
      </c>
      <c r="B15" t="str">
        <v>Quality improvement at priority sites; Medstead Village Green East (Site ID 202).</v>
      </c>
      <c r="C15" t="str">
        <v>Parks &amp; gardens</v>
      </c>
      <c r="D15" t="str">
        <v>High</v>
      </c>
    </row>
    <row r="16" spans="1:4">
      <c r="A16" t="str">
        <v>Beech</v>
      </c>
      <c r="B16" t="str">
        <v>Quality and value improvements at priority sites, notably Ackender Wood (Site ID 326).</v>
      </c>
      <c r="C16" t="str">
        <v>Natural &amp; semi natural greenspace</v>
      </c>
      <c r="D16" t="str">
        <v>High</v>
      </c>
    </row>
    <row r="17" spans="1:4">
      <c r="A17" t="str">
        <v>North</v>
      </c>
      <c r="B17" t="str">
        <v>Implement modest, site-specific enhancements (e.g. seating, planting, access improvements, maintenance) to raise quality and value across amenity green spaces.</v>
      </c>
      <c r="C17" t="str">
        <v>Amenity green space</v>
      </c>
      <c r="D17" t="str">
        <v>Med</v>
      </c>
    </row>
    <row r="18" spans="1:4">
      <c r="A18" t="str">
        <v>North</v>
      </c>
      <c r="B18" t="str">
        <v>Make amenity green spaces more accessible to all e.g. dropped kerbs, seating.</v>
      </c>
      <c r="C18" t="str">
        <v>Amenity green space</v>
      </c>
      <c r="D18" t="str">
        <v>Low</v>
      </c>
    </row>
    <row r="19" spans="1:4">
      <c r="A19" t="str">
        <v>North</v>
      </c>
      <c r="B19" t="str">
        <v>Target investment to upgrade lower-quality sites and primary play spaces requiring more substantial upgrades.</v>
      </c>
      <c r="C19" t="str">
        <v>Provision for children and young people</v>
      </c>
      <c r="D19" t="str">
        <v>Low</v>
      </c>
    </row>
    <row r="20" spans="1:4">
      <c r="A20" t="str">
        <v>North</v>
      </c>
      <c r="B20" t="str">
        <v>Target investment to upgrade lower-quality sites, NEAP provision where quality gaps exist.</v>
      </c>
      <c r="C20" t="str">
        <v>Provision for children and young people</v>
      </c>
      <c r="D20" t="str">
        <v>Low</v>
      </c>
    </row>
    <row r="21" spans="1:4">
      <c r="A21" t="str">
        <v>Northern Wey Valley, Bentley</v>
      </c>
      <c r="B21" t="str">
        <v>Create walking/cycling routes and riverside walkway; conserve historic mills and weirs.</v>
      </c>
      <c r="C21" t="str">
        <v>N/A</v>
      </c>
      <c r="D21" t="str">
        <v>High</v>
      </c>
    </row>
    <row r="22" spans="1:4">
      <c r="A22" t="str">
        <v xml:space="preserve">Alton/ Four Marks </v>
      </c>
      <c r="B22" t="str">
        <v>Provide a new strategic semi-natural greenspace in the north of the district.</v>
      </c>
      <c r="C22" t="str">
        <v>N/A</v>
      </c>
      <c r="D22" t="str">
        <v>Low</v>
      </c>
    </row>
    <row r="23" spans="1:4">
      <c r="A23" t="str">
        <v>Medstead</v>
      </c>
      <c r="B23" t="str">
        <v>Creation of wildflower walk.</v>
      </c>
      <c r="C23" t="str">
        <v xml:space="preserve">Parks &amp; gardens, Amenity green space </v>
      </c>
      <c r="D23" t="str">
        <v>Low</v>
      </c>
    </row>
    <row r="24" spans="1:4">
      <c r="A24" t="str">
        <v>Froyle</v>
      </c>
      <c r="B24" t="str">
        <v xml:space="preserve">Progress funding and delivery of playground improvements. </v>
      </c>
      <c r="C24" t="str">
        <v>Provision for children and young people</v>
      </c>
      <c r="D24" t="str">
        <v>Low</v>
      </c>
    </row>
    <row r="25" spans="1:4">
      <c r="A25" t="str">
        <v xml:space="preserve">Four Marks </v>
      </c>
      <c r="B25" t="str">
        <v>Relocate and enhance Four Marks Recreation Ground playground (Site ID 221).</v>
      </c>
      <c r="C25" t="str">
        <v>Provision for children and young people</v>
      </c>
      <c r="D25" t="str">
        <v>Low</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9F53B1FF58CDB43BA1B722D89A87124" ma:contentTypeVersion="10" ma:contentTypeDescription="Create a new document." ma:contentTypeScope="" ma:versionID="14cd42e2075b02c87d6eaee87151da46">
  <xsd:schema xmlns:xsd="http://www.w3.org/2001/XMLSchema" xmlns:xs="http://www.w3.org/2001/XMLSchema" xmlns:p="http://schemas.microsoft.com/office/2006/metadata/properties" xmlns:ns2="810d99c4-caf4-462d-80cc-24878c5bfbd6" xmlns:ns3="12d11ef0-1cc2-4a79-9bf2-d4d641a2a329" xmlns:ns4="3f05d796-683b-4384-baa2-ea974d742db3" xmlns:ns5="be8ae8de-7e6f-43f2-ad0c-eb2c5df425ba" targetNamespace="http://schemas.microsoft.com/office/2006/metadata/properties" ma:root="true" ma:fieldsID="9b17cdf05a987fd1c9377905092b21c3" ns2:_="" ns3:_="" ns4:_="" ns5:_="">
    <xsd:import namespace="810d99c4-caf4-462d-80cc-24878c5bfbd6"/>
    <xsd:import namespace="12d11ef0-1cc2-4a79-9bf2-d4d641a2a329"/>
    <xsd:import namespace="3f05d796-683b-4384-baa2-ea974d742db3"/>
    <xsd:import namespace="be8ae8de-7e6f-43f2-ad0c-eb2c5df425ba"/>
    <xsd:element name="properties">
      <xsd:complexType>
        <xsd:sequence>
          <xsd:element name="documentManagement">
            <xsd:complexType>
              <xsd:all>
                <xsd:element ref="ns2:Priority" minOccurs="0"/>
                <xsd:element ref="ns2:AddedtoIDOX" minOccurs="0"/>
                <xsd:element ref="ns3:MediaServiceMetadata" minOccurs="0"/>
                <xsd:element ref="ns3:MediaServiceFastMetadata" minOccurs="0"/>
                <xsd:element ref="ns4:SharedWithUsers" minOccurs="0"/>
                <xsd:element ref="ns4:SharedWithDetails" minOccurs="0"/>
                <xsd:element ref="ns3:MediaServiceObjectDetectorVersions"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MediaServiceOCR" minOccurs="0"/>
                <xsd:element ref="ns2:lcf76f155ced4ddcb4097134ff3c332f" minOccurs="0"/>
                <xsd:element ref="ns5:TaxCatchAll" minOccurs="0"/>
                <xsd:element ref="ns2:AddedtoUA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0d99c4-caf4-462d-80cc-24878c5bfbd6" elementFormDefault="qualified">
    <xsd:import namespace="http://schemas.microsoft.com/office/2006/documentManagement/types"/>
    <xsd:import namespace="http://schemas.microsoft.com/office/infopath/2007/PartnerControls"/>
    <xsd:element name="Priority" ma:index="3" nillable="true" ma:displayName="Priority" ma:format="Dropdown" ma:internalName="Priority" ma:readOnly="false" ma:percentage="FALSE">
      <xsd:simpleType>
        <xsd:restriction base="dms:Number"/>
      </xsd:simpleType>
    </xsd:element>
    <xsd:element name="AddedtoIDOX" ma:index="4" nillable="true" ma:displayName="Added to LIVE" ma:default="0" ma:format="Dropdown" ma:internalName="AddedtoIDOX">
      <xsd:simpleType>
        <xsd:restriction base="dms:Boolea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70f2adf-0476-46a0-8dd3-7d1db1fcaa0e" ma:termSetId="09814cd3-568e-fe90-9814-8d621ff8fb84" ma:anchorId="fba54fb3-c3e1-fe81-a776-ca4b69148c4d" ma:open="true" ma:isKeyword="false">
      <xsd:complexType>
        <xsd:sequence>
          <xsd:element ref="pc:Terms" minOccurs="0" maxOccurs="1"/>
        </xsd:sequence>
      </xsd:complexType>
    </xsd:element>
    <xsd:element name="AddedtoUAT" ma:index="25" nillable="true" ma:displayName="Added to UAT" ma:default="1" ma:format="Dropdown" ma:internalName="AddedtoUAT">
      <xsd:simpleType>
        <xsd:restriction base="dms:Boolea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d11ef0-1cc2-4a79-9bf2-d4d641a2a3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false">
      <xsd:simpleType>
        <xsd:restriction base="dms:Note"/>
      </xsd:simpleType>
    </xsd:element>
    <xsd:element name="MediaServiceFastMetadata" ma:index="9" nillable="true" ma:displayName="MediaServiceFastMetadata" ma:hidden="true" ma:internalName="MediaServiceFastMetadata" ma:readOnly="false">
      <xsd:simpleType>
        <xsd:restriction base="dms:Note"/>
      </xsd:simpleType>
    </xsd:element>
    <xsd:element name="MediaServiceObjectDetectorVersions" ma:index="12" nillable="true" ma:displayName="MediaServiceObjectDetectorVersions" ma:hidden="true" ma:indexed="true" ma:internalName="MediaServiceObjectDetectorVersions" ma:readOnly="false">
      <xsd:simpleType>
        <xsd:restriction base="dms:Text"/>
      </xsd:simpleType>
    </xsd:element>
    <xsd:element name="MediaServiceSearchProperties" ma:index="13" nillable="true" ma:displayName="MediaServiceSearchProperties" ma:hidden="true" ma:internalName="MediaServiceSearchProperties" ma:readOnly="false">
      <xsd:simpleType>
        <xsd:restriction base="dms:Note"/>
      </xsd:simpleType>
    </xsd:element>
    <xsd:element name="MediaServiceDateTaken" ma:index="14" nillable="true" ma:displayName="MediaServiceDateTaken" ma:hidden="true" ma:indexed="true" ma:internalName="MediaServiceDateTaken" ma:readOnly="false">
      <xsd:simpleType>
        <xsd:restriction base="dms:Text"/>
      </xsd:simpleType>
    </xsd:element>
    <xsd:element name="MediaServiceGenerationTime" ma:index="15" nillable="true" ma:displayName="MediaServiceGenerationTime" ma:hidden="true" ma:internalName="MediaServiceGenerationTime" ma:readOnly="false">
      <xsd:simpleType>
        <xsd:restriction base="dms:Text"/>
      </xsd:simpleType>
    </xsd:element>
    <xsd:element name="MediaServiceEventHashCode" ma:index="16" nillable="true" ma:displayName="MediaServiceEventHashCode" ma:hidden="true" ma:internalName="MediaServiceEventHashCode" ma:readOnly="false">
      <xsd:simpleType>
        <xsd:restriction base="dms:Text"/>
      </xsd:simpleType>
    </xsd:element>
    <xsd:element name="MediaLengthInSeconds" ma:index="17" nillable="true" ma:displayName="MediaLengthInSeconds" ma:hidden="true" ma:internalName="MediaLengthInSeconds" ma:readOnly="false">
      <xsd:simpleType>
        <xsd:restriction base="dms:Unknown"/>
      </xsd:simpleType>
    </xsd:element>
    <xsd:element name="MediaServiceLocation" ma:index="18" nillable="true" ma:displayName="Location" ma:hidden="true" ma:indexed="true" ma:internalName="MediaServiceLocation" ma:readOnly="false">
      <xsd:simpleType>
        <xsd:restriction base="dms:Text"/>
      </xsd:simpleType>
    </xsd:element>
    <xsd:element name="MediaServiceOCR" ma:index="19" nillable="true" ma:displayName="Extracted Text" ma:hidden="true" ma:internalName="MediaServiceOCR"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f05d796-683b-4384-baa2-ea974d742db3"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8ae8de-7e6f-43f2-ad0c-eb2c5df425b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7895bb07-2eef-4e67-aa3c-2d75e6d63832}" ma:internalName="TaxCatchAll" ma:readOnly="false" ma:showField="CatchAllData" ma:web="be8ae8de-7e6f-43f2-ad0c-eb2c5df425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ServiceEventHashCode xmlns="12d11ef0-1cc2-4a79-9bf2-d4d641a2a329" xsi:nil="true"/>
    <MediaServiceLocation xmlns="12d11ef0-1cc2-4a79-9bf2-d4d641a2a329" xsi:nil="true"/>
    <MediaServiceMetadata xmlns="12d11ef0-1cc2-4a79-9bf2-d4d641a2a329" xsi:nil="true"/>
    <MediaServiceDateTaken xmlns="12d11ef0-1cc2-4a79-9bf2-d4d641a2a329" xsi:nil="true"/>
    <AddedtoIDOX xmlns="810d99c4-caf4-462d-80cc-24878c5bfbd6">false</AddedtoIDOX>
    <SharedWithDetails xmlns="3f05d796-683b-4384-baa2-ea974d742db3" xsi:nil="true"/>
    <SharedWithUsers xmlns="3f05d796-683b-4384-baa2-ea974d742db3">
      <UserInfo>
        <DisplayName/>
        <AccountId xsi:nil="true"/>
        <AccountType/>
      </UserInfo>
    </SharedWithUsers>
    <MediaServiceOCR xmlns="12d11ef0-1cc2-4a79-9bf2-d4d641a2a329" xsi:nil="true"/>
    <AddedtoUAT xmlns="810d99c4-caf4-462d-80cc-24878c5bfbd6">true</AddedtoUAT>
    <MediaServiceSearchProperties xmlns="12d11ef0-1cc2-4a79-9bf2-d4d641a2a329" xsi:nil="true"/>
    <MediaServiceObjectDetectorVersions xmlns="12d11ef0-1cc2-4a79-9bf2-d4d641a2a329" xsi:nil="true"/>
    <lcf76f155ced4ddcb4097134ff3c332f xmlns="810d99c4-caf4-462d-80cc-24878c5bfbd6">
      <Terms xmlns="http://schemas.microsoft.com/office/infopath/2007/PartnerControls"/>
    </lcf76f155ced4ddcb4097134ff3c332f>
    <MediaLengthInSeconds xmlns="12d11ef0-1cc2-4a79-9bf2-d4d641a2a329" xsi:nil="true"/>
    <MediaServiceFastMetadata xmlns="12d11ef0-1cc2-4a79-9bf2-d4d641a2a329" xsi:nil="true"/>
    <Priority xmlns="810d99c4-caf4-462d-80cc-24878c5bfbd6" xsi:nil="true"/>
    <MediaServiceGenerationTime xmlns="12d11ef0-1cc2-4a79-9bf2-d4d641a2a329" xsi:nil="true"/>
    <TaxCatchAll xmlns="be8ae8de-7e6f-43f2-ad0c-eb2c5df425ba" xsi:nil="true"/>
  </documentManagement>
</p:properties>
</file>

<file path=customXml/itemProps1.xml><?xml version="1.0" encoding="utf-8"?>
<ds:datastoreItem xmlns:ds="http://schemas.openxmlformats.org/officeDocument/2006/customXml" ds:itemID="{23D3B481-65FF-4478-990F-D0D5AD6AB141}"/>
</file>

<file path=customXml/itemProps2.xml><?xml version="1.0" encoding="utf-8"?>
<ds:datastoreItem xmlns:ds="http://schemas.openxmlformats.org/officeDocument/2006/customXml" ds:itemID="{8CE20ADD-B389-4100-9017-F3011431377F}"/>
</file>

<file path=customXml/itemProps3.xml><?xml version="1.0" encoding="utf-8"?>
<ds:datastoreItem xmlns:ds="http://schemas.openxmlformats.org/officeDocument/2006/customXml" ds:itemID="{9D0A6627-DC86-4CE3-B0AE-2614B8DA357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Green</dc:creator>
  <cp:keywords/>
  <dc:description/>
  <cp:lastModifiedBy/>
  <cp:revision/>
  <dcterms:created xsi:type="dcterms:W3CDTF">2026-02-26T10:48:27Z</dcterms:created>
  <dcterms:modified xsi:type="dcterms:W3CDTF">2026-06-30T11:48:04Z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0x01010089F53B1FF58CDB43BA1B722D89A87124</vt:lpwstr>
  </property>
  <property fmtid="{D5CDD505-2E9C-101B-9397-08002B2CF9AE}" pid="3" name="MediaServiceImageTags">
    <vt:lpwstr/>
  </property>
</Properties>
</file>